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all!$A$1:$F$102</definedName>
    <definedName name="_xlnm.Print_Area" localSheetId="0">ip!$A$1:$F$92</definedName>
    <definedName name="_xlnm.Print_Area" localSheetId="1">lt!$A$1:$F$92</definedName>
    <definedName name="_xlnm.Print_Area" localSheetId="3">'ot-billing'!$A$1:$F$93</definedName>
    <definedName name="_xlnm.Print_Area" localSheetId="2">'ot-servicing'!$A$1:$F$93</definedName>
    <definedName name="_xlnm.Print_Area" localSheetId="4">'rx-billing'!$A$1:$F$93</definedName>
    <definedName name="_xlnm.Print_Area" localSheetId="5">'rx-prescribing'!$A$1:$F$93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D91" i="7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9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8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6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100" i="5"/>
  <c r="F100" s="1"/>
  <c r="D99"/>
  <c r="F99" s="1"/>
  <c r="D98"/>
  <c r="F98" s="1"/>
  <c r="D97"/>
  <c r="F97" s="1"/>
  <c r="D95"/>
  <c r="F95" s="1"/>
  <c r="D94"/>
  <c r="F94" s="1"/>
  <c r="D93"/>
  <c r="F93" s="1"/>
  <c r="D92"/>
  <c r="F92" s="1"/>
  <c r="D90"/>
  <c r="F90" s="1"/>
  <c r="D89"/>
  <c r="F89" s="1"/>
  <c r="D88"/>
  <c r="F88" s="1"/>
  <c r="D87"/>
  <c r="F87" s="1"/>
  <c r="D86"/>
  <c r="F86" s="1"/>
  <c r="D85"/>
  <c r="F85" s="1"/>
  <c r="D84"/>
  <c r="F84" s="1"/>
  <c r="D83"/>
  <c r="F83" s="1"/>
  <c r="D82"/>
  <c r="F82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6"/>
  <c r="F56" s="1"/>
  <c r="D54"/>
  <c r="F54" s="1"/>
  <c r="D53"/>
  <c r="F53" s="1"/>
  <c r="D52"/>
  <c r="F52" s="1"/>
  <c r="D51"/>
  <c r="F51" s="1"/>
  <c r="D50"/>
  <c r="F50" s="1"/>
  <c r="D49"/>
  <c r="F49" s="1"/>
  <c r="D48"/>
  <c r="F48" s="1"/>
  <c r="D47"/>
  <c r="F47" s="1"/>
  <c r="D46"/>
  <c r="F46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2"/>
  <c r="F32" s="1"/>
  <c r="D31"/>
  <c r="F31" s="1"/>
  <c r="D30"/>
  <c r="F30" s="1"/>
  <c r="D29"/>
  <c r="F29" s="1"/>
  <c r="D27"/>
  <c r="F27" s="1"/>
  <c r="D26"/>
  <c r="F26" s="1"/>
  <c r="D25"/>
  <c r="F25" s="1"/>
  <c r="D24"/>
  <c r="F24" s="1"/>
  <c r="D23"/>
  <c r="F23" s="1"/>
  <c r="D22"/>
  <c r="F22" s="1"/>
  <c r="D21"/>
  <c r="F21" s="1"/>
  <c r="D20"/>
  <c r="F20" s="1"/>
  <c r="D19"/>
  <c r="F19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2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1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7"/>
  <c r="F7" s="1"/>
</calcChain>
</file>

<file path=xl/sharedStrings.xml><?xml version="1.0" encoding="utf-8"?>
<sst xmlns="http://schemas.openxmlformats.org/spreadsheetml/2006/main" count="1332" uniqueCount="136">
  <si>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</si>
  <si>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</si>
  <si>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</si>
  <si>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</si>
  <si>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</si>
  <si>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</si>
  <si>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</si>
  <si>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</si>
  <si>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</si>
  <si>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</si>
  <si>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</si>
  <si>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</si>
  <si>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</si>
  <si>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</si>
  <si>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</si>
  <si>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</si>
  <si>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</si>
  <si>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</si>
  <si>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</si>
  <si>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</si>
  <si>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</si>
  <si>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</si>
  <si>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</si>
  <si>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</si>
  <si>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</si>
  <si>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</si>
  <si>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</si>
  <si>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</si>
  <si>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</si>
  <si>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</si>
  <si>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</si>
  <si>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</si>
  <si>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</si>
  <si>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</si>
  <si>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</si>
  <si>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</si>
  <si>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</si>
  <si>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</si>
  <si>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</si>
  <si>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</si>
  <si>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</si>
  <si>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</si>
  <si>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</si>
  <si>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</si>
  <si>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</si>
  <si>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</si>
  <si>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</si>
  <si>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</si>
  <si>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</si>
  <si>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</si>
  <si>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</si>
  <si>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</si>
  <si>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</si>
  <si>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</si>
  <si>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</si>
  <si>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</si>
  <si>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</si>
  <si>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</si>
  <si>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</si>
  <si>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</si>
  <si>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</si>
  <si>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</si>
  <si>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</si>
  <si>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</si>
  <si>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</si>
  <si>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</si>
  <si>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</si>
  <si>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</si>
  <si>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</si>
  <si>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</si>
  <si>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</si>
  <si>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</si>
  <si>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</si>
  <si>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</si>
  <si>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</si>
  <si>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</si>
  <si>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</si>
  <si>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</si>
  <si>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</si>
  <si>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</si>
  <si>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</si>
  <si>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</si>
  <si>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</si>
  <si>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</si>
  <si>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</si>
  <si>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</si>
  <si>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</si>
  <si>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</si>
  <si>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</si>
  <si>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</si>
  <si>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</si>
  <si>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</si>
  <si>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</si>
  <si>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</si>
  <si>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</si>
  <si>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</si>
  <si>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</si>
  <si>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</si>
  <si>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</si>
  <si>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</si>
  <si>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</si>
  <si>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</si>
  <si>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</si>
  <si>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</si>
  <si>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</si>
  <si>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</si>
  <si>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</si>
  <si>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</si>
  <si>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</si>
  <si>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</si>
  <si>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</si>
  <si>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</si>
  <si>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</si>
  <si>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</si>
  <si>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</si>
  <si>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</si>
  <si>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</si>
  <si>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2009-2010 MAX OT Billing Provider Characteristics Validation Table</t>
  </si>
  <si>
    <t>2009-2010 MAX IP Billing Provider Characteristics Validation Table</t>
  </si>
  <si>
    <t>2009-2010 MAX LT Billing Provider Characteristics Validation Table</t>
  </si>
  <si>
    <t>2009-2010 MAX OT Servicing Provider Characteristics Validation Table</t>
  </si>
  <si>
    <t>2009-2010 MAX RX Billing Provider Characteristics Validation Table</t>
  </si>
  <si>
    <t>2009-2010 MAX RX Prescribing Provider Characteristics Validation Table</t>
  </si>
  <si>
    <t>2009-2010 MAX All Provider Characteristics Validation Table</t>
  </si>
  <si>
    <t>Source: Medicaid Analytic eXtract (MAX) Provider Characteristics Files, 2009-2010.</t>
  </si>
  <si>
    <t>Cross Year Expected Range</t>
  </si>
  <si>
    <t>30%(+/-)</t>
  </si>
  <si>
    <t>30% (+/-)</t>
  </si>
  <si>
    <t>N/A</t>
  </si>
  <si>
    <r>
      <t xml:space="preserve">a </t>
    </r>
    <r>
      <rPr>
        <sz val="9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9"/>
        <rFont val="Arial Narrow"/>
        <family val="2"/>
      </rPr>
      <t>or</t>
    </r>
    <r>
      <rPr>
        <sz val="9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9"/>
        <rFont val="Arial Narrow"/>
        <family val="2"/>
      </rPr>
      <t>and</t>
    </r>
    <r>
      <rPr>
        <sz val="9"/>
        <rFont val="Arial Narrow"/>
        <family val="2"/>
      </rPr>
      <t xml:space="preserve"> (2) either the 2009 or the 2010 value is greater than 10.</t>
    </r>
  </si>
  <si>
    <t>2009
 Value</t>
  </si>
  <si>
    <t>2010 
Value</t>
  </si>
  <si>
    <r>
      <t>Cross Year Within Range</t>
    </r>
    <r>
      <rPr>
        <b/>
        <vertAlign val="superscript"/>
        <sz val="10"/>
        <rFont val="Arial Narrow"/>
        <family val="2"/>
      </rPr>
      <t>a</t>
    </r>
  </si>
  <si>
    <t xml:space="preserve">  </t>
  </si>
  <si>
    <t>State: WY</t>
  </si>
  <si>
    <t>Produced: 02/28/2013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</si>
</sst>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11"/>
      <name val="Calibri"/>
      <family val="2"/>
      <scheme val="minor"/>
    </font>
    <font>
      <vertAlign val="superscript"/>
      <sz val="9"/>
      <name val="Arial Narrow"/>
      <family val="2"/>
    </font>
    <font>
      <i/>
      <sz val="9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wrapText="1"/>
    </xf>
    <xf numFmtId="0" fontId="3" fillId="3" borderId="0" xfId="0" applyFont="1" applyFill="1" applyAlignment="1"/>
    <xf numFmtId="0" fontId="0" fillId="3" borderId="0" xfId="0" applyFill="1" applyAlignment="1"/>
    <xf numFmtId="0" fontId="0" fillId="0" borderId="0" xfId="0" applyFont="1" applyBorder="1" applyAlignment="1"/>
    <xf numFmtId="0" fontId="1" fillId="3" borderId="0" xfId="0" applyFont="1" applyFill="1" applyAlignment="1"/>
    <xf numFmtId="164" fontId="0" fillId="0" borderId="0" xfId="0" applyNumberFormat="1" applyAlignment="1"/>
    <xf numFmtId="165" fontId="2" fillId="0" borderId="0" xfId="0" applyNumberFormat="1" applyFont="1" applyAlignment="1">
      <alignment horizontal="right"/>
    </xf>
    <xf numFmtId="164" fontId="0" fillId="0" borderId="0" xfId="0" applyNumberFormat="1" applyFill="1" applyAlignment="1"/>
    <xf numFmtId="164" fontId="2" fillId="0" borderId="0" xfId="0" applyNumberFormat="1" applyFont="1" applyAlignment="1">
      <alignment horizontal="right"/>
    </xf>
    <xf numFmtId="0" fontId="0" fillId="0" borderId="0" xfId="0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Alignment="1"/>
    <xf numFmtId="0" fontId="0" fillId="3" borderId="0" xfId="0" applyFont="1" applyFill="1" applyAlignment="1"/>
    <xf numFmtId="0" fontId="0" fillId="0" borderId="0" xfId="0" applyFont="1" applyAlignment="1">
      <alignment wrapText="1"/>
    </xf>
    <xf numFmtId="164" fontId="0" fillId="0" borderId="0" xfId="0" applyNumberFormat="1" applyFont="1" applyFill="1" applyAlignment="1"/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/>
    <xf numFmtId="164" fontId="5" fillId="2" borderId="0" xfId="0" applyNumberFormat="1" applyFont="1" applyFill="1" applyBorder="1" applyAlignment="1">
      <alignment horizontal="centerContinuous"/>
    </xf>
    <xf numFmtId="0" fontId="5" fillId="0" borderId="0" xfId="0" applyFont="1" applyAlignment="1"/>
    <xf numFmtId="164" fontId="5" fillId="0" borderId="0" xfId="0" applyNumberFormat="1" applyFont="1" applyFill="1" applyAlignme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/>
    <xf numFmtId="0" fontId="5" fillId="0" borderId="0" xfId="0" applyFont="1" applyAlignment="1">
      <alignment wrapText="1"/>
    </xf>
    <xf numFmtId="165" fontId="5" fillId="2" borderId="0" xfId="0" applyNumberFormat="1" applyFont="1" applyFill="1" applyBorder="1" applyAlignment="1">
      <alignment horizontal="centerContinuous"/>
    </xf>
    <xf numFmtId="165" fontId="5" fillId="0" borderId="0" xfId="0" applyNumberFormat="1" applyFont="1" applyAlignment="1">
      <alignment horizontal="right"/>
    </xf>
    <xf numFmtId="0" fontId="4" fillId="4" borderId="2" xfId="0" applyFont="1" applyFill="1" applyBorder="1" applyAlignment="1">
      <alignment wrapText="1"/>
    </xf>
    <xf numFmtId="164" fontId="4" fillId="4" borderId="4" xfId="0" applyNumberFormat="1" applyFont="1" applyFill="1" applyBorder="1" applyAlignment="1"/>
    <xf numFmtId="164" fontId="6" fillId="4" borderId="4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4" fontId="5" fillId="0" borderId="6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4" fillId="0" borderId="8" xfId="0" applyNumberFormat="1" applyFont="1" applyFill="1" applyBorder="1" applyAlignment="1">
      <alignment horizontal="center" wrapText="1"/>
    </xf>
    <xf numFmtId="0" fontId="4" fillId="4" borderId="9" xfId="0" applyFont="1" applyFill="1" applyBorder="1" applyAlignment="1">
      <alignment wrapText="1"/>
    </xf>
    <xf numFmtId="164" fontId="6" fillId="4" borderId="5" xfId="0" applyNumberFormat="1" applyFont="1" applyFill="1" applyBorder="1" applyAlignment="1"/>
    <xf numFmtId="164" fontId="6" fillId="4" borderId="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Continuous" wrapText="1"/>
    </xf>
    <xf numFmtId="0" fontId="4" fillId="4" borderId="7" xfId="0" applyFont="1" applyFill="1" applyBorder="1" applyAlignment="1">
      <alignment wrapText="1"/>
    </xf>
    <xf numFmtId="0" fontId="0" fillId="4" borderId="4" xfId="0" applyFill="1" applyBorder="1" applyAlignment="1"/>
    <xf numFmtId="164" fontId="6" fillId="4" borderId="6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5" fontId="6" fillId="4" borderId="4" xfId="0" applyNumberFormat="1" applyFont="1" applyFill="1" applyBorder="1" applyAlignment="1">
      <alignment horizontal="right"/>
    </xf>
    <xf numFmtId="164" fontId="4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Continuous"/>
    </xf>
    <xf numFmtId="0" fontId="8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/>
    <xf numFmtId="164" fontId="4" fillId="2" borderId="5" xfId="0" applyNumberFormat="1" applyFont="1" applyFill="1" applyBorder="1" applyAlignment="1">
      <alignment horizontal="centerContinuous"/>
    </xf>
    <xf numFmtId="165" fontId="4" fillId="2" borderId="5" xfId="0" applyNumberFormat="1" applyFont="1" applyFill="1" applyBorder="1" applyAlignment="1">
      <alignment horizontal="centerContinuous"/>
    </xf>
    <xf numFmtId="0" fontId="4" fillId="2" borderId="5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0" fillId="4" borderId="4" xfId="0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4" borderId="5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wrapText="1"/>
    </xf>
    <xf numFmtId="2" fontId="12" fillId="0" borderId="10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tabSelected="1" zoomScale="75" zoomScaleNormal="75" workbookViewId="0">
      <selection activeCell="G5" sqref="G5"/>
    </sheetView>
  </sheetViews>
  <sheetFormatPr defaultRowHeight="15"/>
  <cols>
    <col min="1" max="1" width="63.5703125" style="20" customWidth="1"/>
    <col min="2" max="2" width="11.28515625" style="21" customWidth="1"/>
    <col min="3" max="3" width="11.28515625" style="23" customWidth="1"/>
    <col min="4" max="4" width="11.28515625" style="22" customWidth="1"/>
    <col min="5" max="5" width="11.28515625" style="47" customWidth="1"/>
    <col min="6" max="6" width="11.28515625" style="55" customWidth="1"/>
    <col min="7" max="30" width="9.140625" style="17"/>
    <col min="31" max="16384" width="9.140625" style="18"/>
  </cols>
  <sheetData>
    <row r="1" spans="1:30" s="2" customFormat="1" ht="12.75" customHeight="1">
      <c r="A1" s="43" t="s">
        <v>118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43"/>
      <c r="C2" s="43"/>
      <c r="D2" s="43"/>
      <c r="E2" s="43"/>
      <c r="F2" s="4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43"/>
      <c r="C3" s="43"/>
      <c r="D3" s="43"/>
      <c r="E3" s="43"/>
      <c r="F3" s="4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2.25" customHeight="1">
      <c r="A4" s="43"/>
      <c r="B4" s="61"/>
      <c r="C4" s="61"/>
      <c r="D4" s="61"/>
      <c r="E4" s="61"/>
      <c r="F4" s="61"/>
    </row>
    <row r="5" spans="1:30" s="2" customFormat="1" ht="63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 t="s">
        <v>95</v>
      </c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7" customFormat="1" ht="12.75" customHeight="1">
      <c r="A6" s="35" t="s">
        <v>0</v>
      </c>
      <c r="B6" s="34"/>
      <c r="C6" s="34"/>
      <c r="D6" s="50"/>
      <c r="E6" s="51"/>
      <c r="F6" s="4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12.75" customHeight="1">
      <c r="A7" s="37" t="s">
        <v>1</v>
      </c>
      <c r="B7" s="64">
        <v>275</v>
      </c>
      <c r="C7" s="64">
        <v>280</v>
      </c>
      <c r="D7" s="36">
        <f>IFERROR((C7-B7)*100/B7,"Div by 0")</f>
        <v>1.8181818181818181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7">
        <v>51.273000000000003</v>
      </c>
      <c r="C8" s="67">
        <v>50.356999999999999</v>
      </c>
      <c r="D8" s="36">
        <f t="shared" ref="D8:D71" si="0">IFERROR((C8-B8)*100/B8,"Div by 0")</f>
        <v>-1.7865153199539794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3</v>
      </c>
      <c r="B9" s="67">
        <v>48.726999999999997</v>
      </c>
      <c r="C9" s="67">
        <v>49.643000000000001</v>
      </c>
      <c r="D9" s="36">
        <f t="shared" si="0"/>
        <v>1.8798612678802389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4</v>
      </c>
      <c r="B10" s="67">
        <v>20</v>
      </c>
      <c r="C10" s="67">
        <v>13.929</v>
      </c>
      <c r="D10" s="36">
        <f t="shared" si="0"/>
        <v>-30.355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47.273000000000003</v>
      </c>
      <c r="C11" s="67">
        <v>51.786000000000001</v>
      </c>
      <c r="D11" s="36">
        <f t="shared" si="0"/>
        <v>9.5466756922556169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3.6360000000000001</v>
      </c>
      <c r="C12" s="67">
        <v>3.9289999999999998</v>
      </c>
      <c r="D12" s="36">
        <f t="shared" si="0"/>
        <v>8.0583058305830502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100</v>
      </c>
      <c r="C13" s="67">
        <v>100</v>
      </c>
      <c r="D13" s="36">
        <f t="shared" si="0"/>
        <v>0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100</v>
      </c>
      <c r="C14" s="67">
        <v>100</v>
      </c>
      <c r="D14" s="36">
        <f t="shared" si="0"/>
        <v>0</v>
      </c>
      <c r="E14" s="52" t="s">
        <v>127</v>
      </c>
      <c r="F14" s="53" t="str">
        <f t="shared" si="1"/>
        <v>Yes</v>
      </c>
    </row>
    <row r="15" spans="1:30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</row>
    <row r="16" spans="1:30" s="16" customFormat="1" ht="12.75" customHeight="1">
      <c r="A16" s="38" t="s">
        <v>97</v>
      </c>
      <c r="B16" s="66">
        <v>117.622</v>
      </c>
      <c r="C16" s="67">
        <v>111.964</v>
      </c>
      <c r="D16" s="36">
        <f t="shared" si="0"/>
        <v>-4.8103245991396184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98</v>
      </c>
      <c r="B17" s="66">
        <v>95.974999999999994</v>
      </c>
      <c r="C17" s="67">
        <v>92.811000000000007</v>
      </c>
      <c r="D17" s="36">
        <f t="shared" si="0"/>
        <v>-3.2966918468351003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19" customFormat="1" ht="12.75" customHeight="1">
      <c r="A18" s="40" t="s">
        <v>9</v>
      </c>
      <c r="B18" s="50" t="s">
        <v>133</v>
      </c>
      <c r="C18" s="72" t="s">
        <v>95</v>
      </c>
      <c r="D18" s="50"/>
      <c r="E18" s="41"/>
      <c r="F18" s="4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</row>
    <row r="19" spans="1:30" ht="12.75" customHeight="1">
      <c r="A19" s="37" t="s">
        <v>10</v>
      </c>
      <c r="B19" s="64">
        <v>275</v>
      </c>
      <c r="C19" s="64">
        <v>280</v>
      </c>
      <c r="D19" s="36">
        <f t="shared" si="0"/>
        <v>1.8181818181818181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100</v>
      </c>
      <c r="C20" s="67">
        <v>100</v>
      </c>
      <c r="D20" s="36">
        <f t="shared" si="0"/>
        <v>0</v>
      </c>
      <c r="E20" s="52" t="s">
        <v>127</v>
      </c>
      <c r="F20" s="53" t="str">
        <f t="shared" ref="F20:F22" si="2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</v>
      </c>
      <c r="C21" s="67">
        <v>0</v>
      </c>
      <c r="D21" s="36" t="str">
        <f t="shared" si="0"/>
        <v>Div by 0</v>
      </c>
      <c r="E21" s="52" t="s">
        <v>127</v>
      </c>
      <c r="F21" s="53" t="str">
        <f t="shared" si="2"/>
        <v>N/A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0"/>
        <v>Div by 0</v>
      </c>
      <c r="E22" s="52" t="s">
        <v>128</v>
      </c>
      <c r="F22" s="53" t="str">
        <f t="shared" si="2"/>
        <v>N/A</v>
      </c>
    </row>
    <row r="23" spans="1:30" s="7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12.75" customHeight="1">
      <c r="A24" s="37" t="s">
        <v>15</v>
      </c>
      <c r="B24" s="64">
        <v>275</v>
      </c>
      <c r="C24" s="64">
        <v>280</v>
      </c>
      <c r="D24" s="36">
        <f t="shared" si="0"/>
        <v>1.8181818181818181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100</v>
      </c>
      <c r="C25" s="71">
        <v>100</v>
      </c>
      <c r="D25" s="36">
        <f t="shared" si="0"/>
        <v>0</v>
      </c>
      <c r="E25" s="52" t="s">
        <v>127</v>
      </c>
      <c r="F25" s="53" t="str">
        <f t="shared" ref="F25:F44" si="3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</v>
      </c>
      <c r="C26" s="67">
        <v>0</v>
      </c>
      <c r="D26" s="36" t="str">
        <f t="shared" si="0"/>
        <v>Div by 0</v>
      </c>
      <c r="E26" s="52" t="s">
        <v>127</v>
      </c>
      <c r="F26" s="53" t="str">
        <f t="shared" si="3"/>
        <v>N/A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0"/>
        <v>Div by 0</v>
      </c>
      <c r="E27" s="52" t="s">
        <v>127</v>
      </c>
      <c r="F27" s="53" t="str">
        <f t="shared" si="3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0"/>
        <v>Div by 0</v>
      </c>
      <c r="E28" s="52" t="s">
        <v>127</v>
      </c>
      <c r="F28" s="53" t="str">
        <f t="shared" si="3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0"/>
        <v>Div by 0</v>
      </c>
      <c r="E29" s="52" t="s">
        <v>127</v>
      </c>
      <c r="F29" s="53" t="str">
        <f t="shared" si="3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0"/>
        <v>Div by 0</v>
      </c>
      <c r="E30" s="52" t="s">
        <v>127</v>
      </c>
      <c r="F30" s="53" t="str">
        <f t="shared" si="3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0"/>
        <v>Div by 0</v>
      </c>
      <c r="E31" s="52" t="s">
        <v>127</v>
      </c>
      <c r="F31" s="53" t="str">
        <f t="shared" si="3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0"/>
        <v>Div by 0</v>
      </c>
      <c r="E32" s="52" t="s">
        <v>127</v>
      </c>
      <c r="F32" s="53" t="str">
        <f t="shared" si="3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0"/>
        <v>Div by 0</v>
      </c>
      <c r="E33" s="52" t="s">
        <v>127</v>
      </c>
      <c r="F33" s="53" t="str">
        <f t="shared" si="3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0"/>
        <v>Div by 0</v>
      </c>
      <c r="E34" s="52" t="s">
        <v>127</v>
      </c>
      <c r="F34" s="53" t="str">
        <f t="shared" si="3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0"/>
        <v>Div by 0</v>
      </c>
      <c r="E35" s="52" t="s">
        <v>127</v>
      </c>
      <c r="F35" s="53" t="str">
        <f t="shared" si="3"/>
        <v>N/A</v>
      </c>
    </row>
    <row r="36" spans="1:30" ht="12.75" customHeight="1">
      <c r="A36" s="37" t="s">
        <v>27</v>
      </c>
      <c r="B36" s="67">
        <v>100</v>
      </c>
      <c r="C36" s="67">
        <v>100</v>
      </c>
      <c r="D36" s="36">
        <f t="shared" si="0"/>
        <v>0</v>
      </c>
      <c r="E36" s="52" t="s">
        <v>127</v>
      </c>
      <c r="F36" s="53" t="str">
        <f t="shared" si="3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0"/>
        <v>0</v>
      </c>
      <c r="E37" s="52" t="s">
        <v>127</v>
      </c>
      <c r="F37" s="53" t="str">
        <f t="shared" si="3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0"/>
        <v>0</v>
      </c>
      <c r="E38" s="52" t="s">
        <v>127</v>
      </c>
      <c r="F38" s="53" t="str">
        <f t="shared" si="3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0"/>
        <v>0</v>
      </c>
      <c r="E39" s="52" t="s">
        <v>127</v>
      </c>
      <c r="F39" s="53" t="str">
        <f t="shared" si="3"/>
        <v>Yes</v>
      </c>
    </row>
    <row r="40" spans="1:30" ht="12.75" customHeight="1">
      <c r="A40" s="37" t="s">
        <v>111</v>
      </c>
      <c r="B40" s="67">
        <v>26.908999999999999</v>
      </c>
      <c r="C40" s="67">
        <v>23.928999999999998</v>
      </c>
      <c r="D40" s="36">
        <f t="shared" si="0"/>
        <v>-11.074361737708577</v>
      </c>
      <c r="E40" s="52" t="s">
        <v>127</v>
      </c>
      <c r="F40" s="53" t="str">
        <f t="shared" si="3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0"/>
        <v>0</v>
      </c>
      <c r="E41" s="52" t="s">
        <v>127</v>
      </c>
      <c r="F41" s="53" t="str">
        <f t="shared" si="3"/>
        <v>Yes</v>
      </c>
    </row>
    <row r="42" spans="1:30" ht="12.75" customHeight="1">
      <c r="A42" s="37" t="s">
        <v>33</v>
      </c>
      <c r="B42" s="67">
        <v>99.635999999999996</v>
      </c>
      <c r="C42" s="67">
        <v>96.429000000000002</v>
      </c>
      <c r="D42" s="36">
        <f t="shared" si="0"/>
        <v>-3.2187161267011861</v>
      </c>
      <c r="E42" s="52" t="s">
        <v>127</v>
      </c>
      <c r="F42" s="53" t="str">
        <f t="shared" si="3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0"/>
        <v>Div by 0</v>
      </c>
      <c r="E43" s="52" t="s">
        <v>127</v>
      </c>
      <c r="F43" s="53" t="str">
        <f t="shared" si="3"/>
        <v>N/A</v>
      </c>
    </row>
    <row r="44" spans="1:30" ht="12.75" customHeight="1">
      <c r="A44" s="37" t="s">
        <v>35</v>
      </c>
      <c r="B44" s="67">
        <v>100</v>
      </c>
      <c r="C44" s="67">
        <v>100</v>
      </c>
      <c r="D44" s="36">
        <f t="shared" si="0"/>
        <v>0</v>
      </c>
      <c r="E44" s="52" t="s">
        <v>127</v>
      </c>
      <c r="F44" s="53" t="str">
        <f t="shared" si="3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ht="12.75" customHeight="1">
      <c r="A46" s="38" t="s">
        <v>108</v>
      </c>
      <c r="B46" s="64">
        <v>0</v>
      </c>
      <c r="C46" s="64">
        <v>0</v>
      </c>
      <c r="D46" s="36" t="str">
        <f t="shared" si="0"/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274</v>
      </c>
      <c r="C48" s="64">
        <v>270</v>
      </c>
      <c r="D48" s="36">
        <f t="shared" si="0"/>
        <v>-1.4598540145985401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0.36499999999999999</v>
      </c>
      <c r="C49" s="67">
        <v>0</v>
      </c>
      <c r="D49" s="36">
        <f t="shared" si="0"/>
        <v>-100</v>
      </c>
      <c r="E49" s="52" t="s">
        <v>127</v>
      </c>
      <c r="F49" s="53" t="str">
        <f t="shared" ref="F49:F80" si="4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0.36499999999999999</v>
      </c>
      <c r="C50" s="71">
        <v>0</v>
      </c>
      <c r="D50" s="36">
        <f t="shared" si="0"/>
        <v>-100</v>
      </c>
      <c r="E50" s="52" t="s">
        <v>127</v>
      </c>
      <c r="F50" s="53" t="str">
        <f t="shared" si="4"/>
        <v>Yes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0"/>
        <v>Div by 0</v>
      </c>
      <c r="E51" s="52" t="s">
        <v>127</v>
      </c>
      <c r="F51" s="53" t="str">
        <f t="shared" si="4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0"/>
        <v>Div by 0</v>
      </c>
      <c r="E52" s="52" t="s">
        <v>127</v>
      </c>
      <c r="F52" s="53" t="str">
        <f t="shared" si="4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0"/>
        <v>Div by 0</v>
      </c>
      <c r="E53" s="52" t="s">
        <v>127</v>
      </c>
      <c r="F53" s="53" t="str">
        <f t="shared" si="4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0"/>
        <v>Div by 0</v>
      </c>
      <c r="E54" s="52" t="s">
        <v>127</v>
      </c>
      <c r="F54" s="53" t="str">
        <f t="shared" si="4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0"/>
        <v>Div by 0</v>
      </c>
      <c r="E55" s="52" t="s">
        <v>127</v>
      </c>
      <c r="F55" s="53" t="str">
        <f t="shared" si="4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0"/>
        <v>Div by 0</v>
      </c>
      <c r="E56" s="52" t="s">
        <v>127</v>
      </c>
      <c r="F56" s="53" t="str">
        <f t="shared" si="4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0"/>
        <v>Div by 0</v>
      </c>
      <c r="E57" s="52" t="s">
        <v>127</v>
      </c>
      <c r="F57" s="53" t="str">
        <f t="shared" si="4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0"/>
        <v>Div by 0</v>
      </c>
      <c r="E58" s="52" t="s">
        <v>127</v>
      </c>
      <c r="F58" s="53" t="str">
        <f t="shared" si="4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0"/>
        <v>Div by 0</v>
      </c>
      <c r="E59" s="52" t="s">
        <v>127</v>
      </c>
      <c r="F59" s="53" t="str">
        <f t="shared" si="4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0"/>
        <v>Div by 0</v>
      </c>
      <c r="E60" s="52" t="s">
        <v>127</v>
      </c>
      <c r="F60" s="53" t="str">
        <f t="shared" si="4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0"/>
        <v>Div by 0</v>
      </c>
      <c r="E61" s="52" t="s">
        <v>127</v>
      </c>
      <c r="F61" s="53" t="str">
        <f t="shared" si="4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0"/>
        <v>Div by 0</v>
      </c>
      <c r="E62" s="52" t="s">
        <v>127</v>
      </c>
      <c r="F62" s="53" t="str">
        <f t="shared" si="4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0"/>
        <v>Div by 0</v>
      </c>
      <c r="E63" s="52" t="s">
        <v>127</v>
      </c>
      <c r="F63" s="53" t="str">
        <f t="shared" si="4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0"/>
        <v>Div by 0</v>
      </c>
      <c r="E64" s="52" t="s">
        <v>127</v>
      </c>
      <c r="F64" s="53" t="str">
        <f t="shared" si="4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0"/>
        <v>Div by 0</v>
      </c>
      <c r="E65" s="52" t="s">
        <v>127</v>
      </c>
      <c r="F65" s="53" t="str">
        <f t="shared" si="4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0"/>
        <v>Div by 0</v>
      </c>
      <c r="E66" s="52" t="s">
        <v>127</v>
      </c>
      <c r="F66" s="53" t="str">
        <f t="shared" si="4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0"/>
        <v>Div by 0</v>
      </c>
      <c r="E67" s="52" t="s">
        <v>127</v>
      </c>
      <c r="F67" s="53" t="str">
        <f t="shared" si="4"/>
        <v>N/A</v>
      </c>
    </row>
    <row r="68" spans="1:6" ht="12.75" customHeight="1">
      <c r="A68" s="37" t="s">
        <v>48</v>
      </c>
      <c r="B68" s="67">
        <v>99.635000000000005</v>
      </c>
      <c r="C68" s="67">
        <v>100</v>
      </c>
      <c r="D68" s="36">
        <f t="shared" si="0"/>
        <v>0.36633713052641631</v>
      </c>
      <c r="E68" s="52" t="s">
        <v>127</v>
      </c>
      <c r="F68" s="53" t="str">
        <f t="shared" si="4"/>
        <v>Yes</v>
      </c>
    </row>
    <row r="69" spans="1:6" ht="12.75" customHeight="1">
      <c r="A69" s="37" t="s">
        <v>49</v>
      </c>
      <c r="B69" s="67">
        <v>0</v>
      </c>
      <c r="C69" s="67">
        <v>0</v>
      </c>
      <c r="D69" s="36" t="str">
        <f t="shared" si="0"/>
        <v>Div by 0</v>
      </c>
      <c r="E69" s="52" t="s">
        <v>127</v>
      </c>
      <c r="F69" s="53" t="str">
        <f t="shared" si="4"/>
        <v>N/A</v>
      </c>
    </row>
    <row r="70" spans="1:6" ht="12.75" customHeight="1">
      <c r="A70" s="37" t="s">
        <v>50</v>
      </c>
      <c r="B70" s="67">
        <v>0</v>
      </c>
      <c r="C70" s="67">
        <v>0.74099999999999999</v>
      </c>
      <c r="D70" s="36" t="str">
        <f t="shared" si="0"/>
        <v>Div by 0</v>
      </c>
      <c r="E70" s="52" t="s">
        <v>127</v>
      </c>
      <c r="F70" s="53" t="str">
        <f t="shared" si="4"/>
        <v>N/A</v>
      </c>
    </row>
    <row r="71" spans="1:6" ht="12.75" customHeight="1">
      <c r="A71" s="37" t="s">
        <v>51</v>
      </c>
      <c r="B71" s="67">
        <v>0.73</v>
      </c>
      <c r="C71" s="67">
        <v>0</v>
      </c>
      <c r="D71" s="36">
        <f t="shared" si="0"/>
        <v>-100</v>
      </c>
      <c r="E71" s="52" t="s">
        <v>127</v>
      </c>
      <c r="F71" s="53" t="str">
        <f t="shared" si="4"/>
        <v>Yes</v>
      </c>
    </row>
    <row r="72" spans="1:6" ht="12.75" customHeight="1">
      <c r="A72" s="37" t="s">
        <v>52</v>
      </c>
      <c r="B72" s="67">
        <v>83.212000000000003</v>
      </c>
      <c r="C72" s="67">
        <v>90</v>
      </c>
      <c r="D72" s="36">
        <f t="shared" ref="D72:D80" si="5">IFERROR((C72-B72)*100/B72,"Div by 0")</f>
        <v>8.1574772869297654</v>
      </c>
      <c r="E72" s="52" t="s">
        <v>127</v>
      </c>
      <c r="F72" s="53" t="str">
        <f t="shared" si="4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5"/>
        <v>Div by 0</v>
      </c>
      <c r="E73" s="52" t="s">
        <v>127</v>
      </c>
      <c r="F73" s="53" t="str">
        <f t="shared" si="4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5"/>
        <v>Div by 0</v>
      </c>
      <c r="E74" s="52" t="s">
        <v>127</v>
      </c>
      <c r="F74" s="53" t="str">
        <f t="shared" si="4"/>
        <v>N/A</v>
      </c>
    </row>
    <row r="75" spans="1:6" ht="12.75" customHeight="1">
      <c r="A75" s="37" t="s">
        <v>55</v>
      </c>
      <c r="B75" s="67">
        <v>3.2850000000000001</v>
      </c>
      <c r="C75" s="67">
        <v>2.222</v>
      </c>
      <c r="D75" s="36">
        <f t="shared" si="5"/>
        <v>-32.359208523592088</v>
      </c>
      <c r="E75" s="52" t="s">
        <v>127</v>
      </c>
      <c r="F75" s="53" t="str">
        <f t="shared" si="4"/>
        <v>Yes</v>
      </c>
    </row>
    <row r="76" spans="1:6" ht="12.75" customHeight="1">
      <c r="A76" s="37" t="s">
        <v>56</v>
      </c>
      <c r="B76" s="67">
        <v>11.314</v>
      </c>
      <c r="C76" s="67">
        <v>6.2960000000000003</v>
      </c>
      <c r="D76" s="36">
        <f t="shared" si="5"/>
        <v>-44.352130104295561</v>
      </c>
      <c r="E76" s="52" t="s">
        <v>127</v>
      </c>
      <c r="F76" s="53" t="str">
        <f t="shared" si="4"/>
        <v>No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5"/>
        <v>Div by 0</v>
      </c>
      <c r="E77" s="52" t="s">
        <v>127</v>
      </c>
      <c r="F77" s="53" t="str">
        <f t="shared" si="4"/>
        <v>N/A</v>
      </c>
    </row>
    <row r="78" spans="1:6" ht="12.75" customHeight="1">
      <c r="A78" s="37" t="s">
        <v>58</v>
      </c>
      <c r="B78" s="67">
        <v>0</v>
      </c>
      <c r="C78" s="67">
        <v>0.74099999999999999</v>
      </c>
      <c r="D78" s="36" t="str">
        <f t="shared" si="5"/>
        <v>Div by 0</v>
      </c>
      <c r="E78" s="52" t="s">
        <v>127</v>
      </c>
      <c r="F78" s="53" t="str">
        <f t="shared" si="4"/>
        <v>N/A</v>
      </c>
    </row>
    <row r="79" spans="1:6" ht="12.75" customHeight="1">
      <c r="A79" s="37" t="s">
        <v>59</v>
      </c>
      <c r="B79" s="67">
        <v>1.095</v>
      </c>
      <c r="C79" s="67">
        <v>0</v>
      </c>
      <c r="D79" s="36">
        <f t="shared" si="5"/>
        <v>-100</v>
      </c>
      <c r="E79" s="52" t="s">
        <v>127</v>
      </c>
      <c r="F79" s="53" t="str">
        <f t="shared" si="4"/>
        <v>Yes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5"/>
        <v>Div by 0</v>
      </c>
      <c r="E80" s="52" t="s">
        <v>128</v>
      </c>
      <c r="F80" s="53" t="str">
        <f t="shared" si="4"/>
        <v>N/A</v>
      </c>
    </row>
    <row r="81" spans="1:30" s="19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6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71">
        <v>0</v>
      </c>
      <c r="D83" s="36" t="str">
        <f t="shared" si="6"/>
        <v>Div by 0</v>
      </c>
      <c r="E83" s="52" t="s">
        <v>127</v>
      </c>
      <c r="F83" s="53" t="str">
        <f t="shared" ref="F83:F85" si="7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6"/>
        <v>Div by 0</v>
      </c>
      <c r="E84" s="52" t="s">
        <v>127</v>
      </c>
      <c r="F84" s="53" t="str">
        <f t="shared" si="7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6"/>
        <v>Div by 0</v>
      </c>
      <c r="E85" s="52" t="s">
        <v>128</v>
      </c>
      <c r="F85" s="53" t="str">
        <f t="shared" si="7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275</v>
      </c>
      <c r="C87" s="64">
        <v>280</v>
      </c>
      <c r="D87" s="36">
        <f t="shared" ref="D87:D90" si="8">IFERROR((C87-B87)*100/B87,"Div by 0")</f>
        <v>1.8181818181818181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13.090999999999999</v>
      </c>
      <c r="C88" s="67">
        <v>12.143000000000001</v>
      </c>
      <c r="D88" s="36">
        <f t="shared" si="8"/>
        <v>-7.2416163776640348</v>
      </c>
      <c r="E88" s="52" t="s">
        <v>127</v>
      </c>
      <c r="F88" s="53" t="str">
        <f t="shared" ref="F88:F90" si="9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67.272999999999996</v>
      </c>
      <c r="C89" s="67">
        <v>75</v>
      </c>
      <c r="D89" s="36">
        <f t="shared" si="8"/>
        <v>11.486034516076293</v>
      </c>
      <c r="E89" s="52" t="s">
        <v>127</v>
      </c>
      <c r="F89" s="53" t="str">
        <f t="shared" si="9"/>
        <v>Yes</v>
      </c>
    </row>
    <row r="90" spans="1:30" ht="12.75" customHeight="1">
      <c r="A90" s="37" t="s">
        <v>64</v>
      </c>
      <c r="B90" s="67">
        <v>19.635999999999999</v>
      </c>
      <c r="C90" s="67">
        <v>12.856999999999999</v>
      </c>
      <c r="D90" s="36">
        <f t="shared" si="8"/>
        <v>-34.523324506009374</v>
      </c>
      <c r="E90" s="52" t="s">
        <v>128</v>
      </c>
      <c r="F90" s="53" t="str">
        <f t="shared" si="9"/>
        <v>N/A</v>
      </c>
    </row>
    <row r="91" spans="1:30">
      <c r="A91" s="25" t="s">
        <v>124</v>
      </c>
      <c r="B91" s="26"/>
      <c r="C91" s="28"/>
      <c r="D91" s="27"/>
    </row>
    <row r="92" spans="1:30" ht="48" customHeight="1">
      <c r="A92" s="75" t="s">
        <v>129</v>
      </c>
      <c r="B92" s="76"/>
      <c r="C92" s="76"/>
      <c r="D92" s="76"/>
      <c r="E92" s="76"/>
      <c r="F92" s="76"/>
    </row>
    <row r="93" spans="1:30">
      <c r="A93" s="29"/>
      <c r="B93" s="26"/>
      <c r="C93" s="28"/>
      <c r="D93" s="27"/>
    </row>
    <row r="94" spans="1:30">
      <c r="A94" s="29"/>
      <c r="B94" s="26"/>
      <c r="C94" s="28"/>
      <c r="D94" s="27"/>
    </row>
    <row r="95" spans="1:30">
      <c r="A95" s="29"/>
      <c r="B95" s="26"/>
      <c r="C95" s="28"/>
      <c r="D95" s="27"/>
    </row>
    <row r="96" spans="1:30">
      <c r="A96" s="29"/>
      <c r="B96" s="26"/>
      <c r="C96" s="28"/>
      <c r="D96" s="27"/>
    </row>
    <row r="97" spans="1:4">
      <c r="A97" s="29"/>
      <c r="B97" s="26"/>
      <c r="C97" s="28"/>
      <c r="D97" s="27"/>
    </row>
    <row r="98" spans="1:4">
      <c r="A98" s="29"/>
      <c r="B98" s="26"/>
      <c r="C98" s="28"/>
      <c r="D98" s="27"/>
    </row>
    <row r="99" spans="1:4">
      <c r="A99" s="29"/>
      <c r="B99" s="26"/>
      <c r="C99" s="28"/>
      <c r="D99" s="27"/>
    </row>
    <row r="100" spans="1:4">
      <c r="A100" s="29"/>
      <c r="B100" s="26"/>
      <c r="C100" s="28"/>
      <c r="D100" s="27"/>
    </row>
    <row r="101" spans="1:4">
      <c r="A101" s="29"/>
      <c r="B101" s="26"/>
      <c r="C101" s="28"/>
      <c r="D101" s="27"/>
    </row>
    <row r="102" spans="1:4">
      <c r="A102" s="29"/>
      <c r="B102" s="26"/>
      <c r="C102" s="28"/>
      <c r="D102" s="27"/>
    </row>
    <row r="103" spans="1:4">
      <c r="A103" s="29"/>
      <c r="B103" s="26"/>
      <c r="C103" s="28"/>
      <c r="D103" s="27"/>
    </row>
    <row r="104" spans="1:4">
      <c r="A104" s="29"/>
      <c r="B104" s="26"/>
      <c r="C104" s="28"/>
      <c r="D104" s="27"/>
    </row>
    <row r="105" spans="1:4">
      <c r="A105" s="29"/>
      <c r="B105" s="26"/>
      <c r="C105" s="28"/>
      <c r="D105" s="27"/>
    </row>
    <row r="106" spans="1:4">
      <c r="A106" s="29"/>
      <c r="B106" s="26"/>
      <c r="C106" s="28"/>
      <c r="D106" s="27"/>
    </row>
    <row r="107" spans="1:4">
      <c r="A107" s="29"/>
      <c r="B107" s="26"/>
      <c r="C107" s="28"/>
      <c r="D107" s="27"/>
    </row>
    <row r="108" spans="1:4">
      <c r="A108" s="29"/>
      <c r="B108" s="26"/>
      <c r="C108" s="28"/>
      <c r="D108" s="27"/>
    </row>
    <row r="109" spans="1:4">
      <c r="A109" s="29"/>
      <c r="B109" s="26"/>
      <c r="C109" s="28"/>
      <c r="D109" s="27"/>
    </row>
    <row r="110" spans="1:4">
      <c r="A110" s="29"/>
      <c r="B110" s="26"/>
      <c r="C110" s="28"/>
      <c r="D110" s="27"/>
    </row>
    <row r="111" spans="1:4">
      <c r="A111" s="29"/>
      <c r="B111" s="26"/>
      <c r="C111" s="28"/>
      <c r="D111" s="27"/>
    </row>
    <row r="112" spans="1:4">
      <c r="A112" s="29"/>
      <c r="B112" s="26"/>
      <c r="C112" s="28"/>
      <c r="D112" s="27"/>
    </row>
    <row r="113" spans="1:4">
      <c r="A113" s="29"/>
      <c r="B113" s="26"/>
      <c r="C113" s="28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3" customWidth="1"/>
    <col min="2" max="2" width="11.28515625" style="8" customWidth="1"/>
    <col min="3" max="3" width="11.28515625" style="10" customWidth="1"/>
    <col min="4" max="4" width="11.28515625" style="11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s="2" customFormat="1" ht="12.75" customHeight="1">
      <c r="A1" s="43" t="s">
        <v>119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24"/>
      <c r="C2" s="24"/>
      <c r="D2" s="24"/>
      <c r="E2" s="24"/>
      <c r="F2" s="5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24"/>
      <c r="C3" s="24"/>
      <c r="D3" s="24"/>
      <c r="E3" s="24"/>
      <c r="F3" s="54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.5" customHeight="1">
      <c r="A4" s="43"/>
      <c r="B4" s="59"/>
      <c r="C4" s="59"/>
      <c r="D4" s="59"/>
      <c r="E4" s="59"/>
      <c r="F4" s="59"/>
    </row>
    <row r="5" spans="1:30" s="2" customFormat="1" ht="57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67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216</v>
      </c>
      <c r="C7" s="64">
        <v>176</v>
      </c>
      <c r="D7" s="36">
        <f t="shared" ref="D7:D17" si="0">IFERROR((C7-B7)*100/B7,"Div by 0")</f>
        <v>-18.518518518518519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68</v>
      </c>
      <c r="B8" s="67">
        <v>53.704000000000001</v>
      </c>
      <c r="C8" s="67">
        <v>50.567999999999998</v>
      </c>
      <c r="D8" s="36">
        <f t="shared" si="0"/>
        <v>-5.839416058394165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69</v>
      </c>
      <c r="B9" s="67">
        <v>46.295999999999999</v>
      </c>
      <c r="C9" s="67">
        <v>49.432000000000002</v>
      </c>
      <c r="D9" s="36">
        <f t="shared" si="0"/>
        <v>6.7738033523414609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70</v>
      </c>
      <c r="B10" s="67">
        <v>25.463000000000001</v>
      </c>
      <c r="C10" s="67">
        <v>22.158999999999999</v>
      </c>
      <c r="D10" s="36">
        <f t="shared" si="0"/>
        <v>-12.975690217177874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25.925999999999998</v>
      </c>
      <c r="C11" s="67">
        <v>23.295000000000002</v>
      </c>
      <c r="D11" s="36">
        <f t="shared" si="0"/>
        <v>-10.14811386253181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2.778</v>
      </c>
      <c r="C12" s="67">
        <v>1.1359999999999999</v>
      </c>
      <c r="D12" s="36">
        <f t="shared" si="0"/>
        <v>-59.107271418286544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99.537000000000006</v>
      </c>
      <c r="C13" s="67">
        <v>100</v>
      </c>
      <c r="D13" s="36">
        <f t="shared" si="0"/>
        <v>0.46515366145251902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99.537000000000006</v>
      </c>
      <c r="C14" s="67">
        <v>100</v>
      </c>
      <c r="D14" s="36">
        <f t="shared" si="0"/>
        <v>0.46515366145251902</v>
      </c>
      <c r="E14" s="52" t="s">
        <v>127</v>
      </c>
      <c r="F14" s="53" t="str">
        <f t="shared" si="1"/>
        <v>Yes</v>
      </c>
    </row>
    <row r="15" spans="1:30" s="18" customFormat="1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</row>
    <row r="16" spans="1:30" s="16" customFormat="1" ht="12.75" customHeight="1">
      <c r="A16" s="38" t="s">
        <v>99</v>
      </c>
      <c r="B16" s="68">
        <v>294.44400000000002</v>
      </c>
      <c r="C16" s="67">
        <v>388.86399999999998</v>
      </c>
      <c r="D16" s="36">
        <f t="shared" si="0"/>
        <v>32.067218214668991</v>
      </c>
      <c r="E16" s="52" t="s">
        <v>127</v>
      </c>
      <c r="F16" s="53" t="str">
        <f t="shared" si="1"/>
        <v>No</v>
      </c>
    </row>
    <row r="17" spans="1:30" s="6" customFormat="1" ht="12.75" customHeight="1">
      <c r="A17" s="37" t="s">
        <v>100</v>
      </c>
      <c r="B17" s="66">
        <v>33.851999999999997</v>
      </c>
      <c r="C17" s="67">
        <v>36.067999999999998</v>
      </c>
      <c r="D17" s="36">
        <f t="shared" si="0"/>
        <v>6.5461420300130015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5" customFormat="1" ht="12.75" customHeight="1">
      <c r="A18" s="35" t="s">
        <v>9</v>
      </c>
      <c r="B18" s="50" t="s">
        <v>133</v>
      </c>
      <c r="C18" s="50" t="s">
        <v>95</v>
      </c>
      <c r="D18" s="50"/>
      <c r="E18" s="41"/>
      <c r="F18" s="4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</row>
    <row r="19" spans="1:30" ht="12.75" customHeight="1">
      <c r="A19" s="37" t="s">
        <v>10</v>
      </c>
      <c r="B19" s="64">
        <v>215</v>
      </c>
      <c r="C19" s="64">
        <v>176</v>
      </c>
      <c r="D19" s="36">
        <f t="shared" ref="D19:D22" si="2">IFERROR((C19-B19)*100/B19,"Div by 0")</f>
        <v>-18.13953488372093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100</v>
      </c>
      <c r="C20" s="67">
        <v>100</v>
      </c>
      <c r="D20" s="36">
        <f t="shared" si="2"/>
        <v>0</v>
      </c>
      <c r="E20" s="52" t="s">
        <v>127</v>
      </c>
      <c r="F20" s="53" t="str">
        <f t="shared" ref="F20:F22" si="3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</v>
      </c>
      <c r="C21" s="67">
        <v>0</v>
      </c>
      <c r="D21" s="36" t="str">
        <f t="shared" si="2"/>
        <v>Div by 0</v>
      </c>
      <c r="E21" s="52" t="s">
        <v>127</v>
      </c>
      <c r="F21" s="53" t="str">
        <f t="shared" si="3"/>
        <v>N/A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2"/>
        <v>Div by 0</v>
      </c>
      <c r="E22" s="52" t="s">
        <v>128</v>
      </c>
      <c r="F22" s="53" t="str">
        <f t="shared" si="3"/>
        <v>N/A</v>
      </c>
    </row>
    <row r="23" spans="1:30" s="5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2.75" customHeight="1">
      <c r="A24" s="37" t="s">
        <v>15</v>
      </c>
      <c r="B24" s="64">
        <v>215</v>
      </c>
      <c r="C24" s="64">
        <v>176</v>
      </c>
      <c r="D24" s="36">
        <f t="shared" ref="D24:D44" si="4">IFERROR((C24-B24)*100/B24,"Div by 0")</f>
        <v>-18.13953488372093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100</v>
      </c>
      <c r="C25" s="67">
        <v>100</v>
      </c>
      <c r="D25" s="36">
        <f t="shared" si="4"/>
        <v>0</v>
      </c>
      <c r="E25" s="52" t="s">
        <v>127</v>
      </c>
      <c r="F25" s="53" t="str">
        <f t="shared" ref="F25:F44" si="5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</v>
      </c>
      <c r="C26" s="67">
        <v>0</v>
      </c>
      <c r="D26" s="36" t="str">
        <f t="shared" si="4"/>
        <v>Div by 0</v>
      </c>
      <c r="E26" s="52" t="s">
        <v>127</v>
      </c>
      <c r="F26" s="53" t="str">
        <f t="shared" si="5"/>
        <v>N/A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3" t="str">
        <f t="shared" si="5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3" t="str">
        <f t="shared" si="5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4"/>
        <v>Div by 0</v>
      </c>
      <c r="E29" s="52" t="s">
        <v>127</v>
      </c>
      <c r="F29" s="53" t="str">
        <f t="shared" si="5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4"/>
        <v>Div by 0</v>
      </c>
      <c r="E30" s="52" t="s">
        <v>127</v>
      </c>
      <c r="F30" s="53" t="str">
        <f t="shared" si="5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4"/>
        <v>Div by 0</v>
      </c>
      <c r="E31" s="52" t="s">
        <v>127</v>
      </c>
      <c r="F31" s="53" t="str">
        <f t="shared" si="5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3" t="str">
        <f t="shared" si="5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3" t="str">
        <f t="shared" si="5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4"/>
        <v>Div by 0</v>
      </c>
      <c r="E34" s="52" t="s">
        <v>127</v>
      </c>
      <c r="F34" s="53" t="str">
        <f t="shared" si="5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3" t="str">
        <f t="shared" si="5"/>
        <v>N/A</v>
      </c>
    </row>
    <row r="36" spans="1:30" ht="12.75" customHeight="1">
      <c r="A36" s="37" t="s">
        <v>27</v>
      </c>
      <c r="B36" s="67">
        <v>100</v>
      </c>
      <c r="C36" s="67">
        <v>100</v>
      </c>
      <c r="D36" s="36">
        <f t="shared" si="4"/>
        <v>0</v>
      </c>
      <c r="E36" s="52" t="s">
        <v>127</v>
      </c>
      <c r="F36" s="53" t="str">
        <f t="shared" si="5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4"/>
        <v>0</v>
      </c>
      <c r="E37" s="52" t="s">
        <v>127</v>
      </c>
      <c r="F37" s="53" t="str">
        <f t="shared" si="5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4"/>
        <v>0</v>
      </c>
      <c r="E38" s="52" t="s">
        <v>127</v>
      </c>
      <c r="F38" s="53" t="str">
        <f t="shared" si="5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4"/>
        <v>0</v>
      </c>
      <c r="E39" s="52" t="s">
        <v>127</v>
      </c>
      <c r="F39" s="53" t="str">
        <f t="shared" si="5"/>
        <v>Yes</v>
      </c>
    </row>
    <row r="40" spans="1:30" ht="12.75" customHeight="1">
      <c r="A40" s="37" t="s">
        <v>112</v>
      </c>
      <c r="B40" s="67">
        <v>66.046999999999997</v>
      </c>
      <c r="C40" s="67">
        <v>69.317999999999998</v>
      </c>
      <c r="D40" s="36">
        <f t="shared" si="4"/>
        <v>4.9525338016866787</v>
      </c>
      <c r="E40" s="52" t="s">
        <v>127</v>
      </c>
      <c r="F40" s="53" t="str">
        <f t="shared" si="5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4"/>
        <v>0</v>
      </c>
      <c r="E41" s="52" t="s">
        <v>127</v>
      </c>
      <c r="F41" s="53" t="str">
        <f t="shared" si="5"/>
        <v>Yes</v>
      </c>
    </row>
    <row r="42" spans="1:30" ht="12.75" customHeight="1">
      <c r="A42" s="37" t="s">
        <v>33</v>
      </c>
      <c r="B42" s="67">
        <v>99.534999999999997</v>
      </c>
      <c r="C42" s="67">
        <v>93.182000000000002</v>
      </c>
      <c r="D42" s="36">
        <f t="shared" si="4"/>
        <v>-6.3826794594866083</v>
      </c>
      <c r="E42" s="52" t="s">
        <v>127</v>
      </c>
      <c r="F42" s="53" t="str">
        <f t="shared" si="5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4"/>
        <v>Div by 0</v>
      </c>
      <c r="E43" s="52" t="s">
        <v>127</v>
      </c>
      <c r="F43" s="53" t="str">
        <f t="shared" si="5"/>
        <v>N/A</v>
      </c>
    </row>
    <row r="44" spans="1:30" ht="12.75" customHeight="1">
      <c r="A44" s="37" t="s">
        <v>35</v>
      </c>
      <c r="B44" s="67">
        <v>100</v>
      </c>
      <c r="C44" s="67">
        <v>100</v>
      </c>
      <c r="D44" s="36">
        <f t="shared" si="4"/>
        <v>0</v>
      </c>
      <c r="E44" s="52" t="s">
        <v>127</v>
      </c>
      <c r="F44" s="53" t="str">
        <f t="shared" si="5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s="18" customFormat="1" ht="12.75" customHeight="1">
      <c r="A46" s="38" t="s">
        <v>108</v>
      </c>
      <c r="B46" s="64">
        <v>0</v>
      </c>
      <c r="C46" s="64">
        <v>0</v>
      </c>
      <c r="D46" s="36" t="str">
        <f t="shared" ref="D46" si="6">IFERROR((C46-B46)*100/B46,"Div by 0")</f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214</v>
      </c>
      <c r="C48" s="64">
        <v>164</v>
      </c>
      <c r="D48" s="36">
        <f t="shared" ref="D48:D80" si="7">IFERROR((C48-B48)*100/B48,"Div by 0")</f>
        <v>-23.364485981308412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0.46700000000000003</v>
      </c>
      <c r="C49" s="67">
        <v>0</v>
      </c>
      <c r="D49" s="36">
        <f t="shared" si="7"/>
        <v>-100</v>
      </c>
      <c r="E49" s="52" t="s">
        <v>127</v>
      </c>
      <c r="F49" s="53" t="str">
        <f t="shared" ref="F49:F80" si="8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0.46700000000000003</v>
      </c>
      <c r="C50" s="71">
        <v>0</v>
      </c>
      <c r="D50" s="36">
        <f t="shared" si="7"/>
        <v>-100</v>
      </c>
      <c r="E50" s="52" t="s">
        <v>127</v>
      </c>
      <c r="F50" s="53" t="str">
        <f t="shared" si="8"/>
        <v>Yes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7"/>
        <v>Div by 0</v>
      </c>
      <c r="E51" s="52" t="s">
        <v>127</v>
      </c>
      <c r="F51" s="53" t="str">
        <f t="shared" si="8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3" t="str">
        <f t="shared" si="8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3" t="str">
        <f t="shared" si="8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3" t="str">
        <f t="shared" si="8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3" t="str">
        <f t="shared" si="8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3" t="str">
        <f t="shared" si="8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3" t="str">
        <f t="shared" si="8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3" t="str">
        <f t="shared" si="8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3" t="str">
        <f t="shared" si="8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3" t="str">
        <f t="shared" si="8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3" t="str">
        <f t="shared" si="8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3" t="str">
        <f t="shared" si="8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3" t="str">
        <f t="shared" si="8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3" t="str">
        <f t="shared" si="8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3" t="str">
        <f t="shared" si="8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3" t="str">
        <f t="shared" si="8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3" t="str">
        <f t="shared" si="8"/>
        <v>N/A</v>
      </c>
    </row>
    <row r="68" spans="1:6" ht="12.75" customHeight="1">
      <c r="A68" s="37" t="s">
        <v>48</v>
      </c>
      <c r="B68" s="67">
        <v>99.533000000000001</v>
      </c>
      <c r="C68" s="67">
        <v>100</v>
      </c>
      <c r="D68" s="36">
        <f t="shared" si="7"/>
        <v>0.46919112254227113</v>
      </c>
      <c r="E68" s="52" t="s">
        <v>127</v>
      </c>
      <c r="F68" s="53" t="str">
        <f t="shared" si="8"/>
        <v>Yes</v>
      </c>
    </row>
    <row r="69" spans="1:6" ht="12.75" customHeight="1">
      <c r="A69" s="37" t="s">
        <v>49</v>
      </c>
      <c r="B69" s="67">
        <v>0</v>
      </c>
      <c r="C69" s="67">
        <v>0</v>
      </c>
      <c r="D69" s="36" t="str">
        <f t="shared" si="7"/>
        <v>Div by 0</v>
      </c>
      <c r="E69" s="52" t="s">
        <v>127</v>
      </c>
      <c r="F69" s="53" t="str">
        <f t="shared" si="8"/>
        <v>N/A</v>
      </c>
    </row>
    <row r="70" spans="1:6" ht="12.75" customHeight="1">
      <c r="A70" s="37" t="s">
        <v>50</v>
      </c>
      <c r="B70" s="67">
        <v>0</v>
      </c>
      <c r="C70" s="67">
        <v>0</v>
      </c>
      <c r="D70" s="36" t="str">
        <f t="shared" si="7"/>
        <v>Div by 0</v>
      </c>
      <c r="E70" s="52" t="s">
        <v>127</v>
      </c>
      <c r="F70" s="53" t="str">
        <f t="shared" si="8"/>
        <v>N/A</v>
      </c>
    </row>
    <row r="71" spans="1:6" ht="12.75" customHeight="1">
      <c r="A71" s="37" t="s">
        <v>51</v>
      </c>
      <c r="B71" s="67">
        <v>14.019</v>
      </c>
      <c r="C71" s="67">
        <v>14.634</v>
      </c>
      <c r="D71" s="36">
        <f t="shared" si="7"/>
        <v>4.3869034881232629</v>
      </c>
      <c r="E71" s="52" t="s">
        <v>127</v>
      </c>
      <c r="F71" s="53" t="str">
        <f t="shared" si="8"/>
        <v>Yes</v>
      </c>
    </row>
    <row r="72" spans="1:6" ht="12.75" customHeight="1">
      <c r="A72" s="37" t="s">
        <v>52</v>
      </c>
      <c r="B72" s="67">
        <v>8.4109999999999996</v>
      </c>
      <c r="C72" s="67">
        <v>13.414999999999999</v>
      </c>
      <c r="D72" s="36">
        <f t="shared" si="7"/>
        <v>59.493520389965525</v>
      </c>
      <c r="E72" s="52" t="s">
        <v>127</v>
      </c>
      <c r="F72" s="53" t="str">
        <f t="shared" si="8"/>
        <v>No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3" t="str">
        <f t="shared" si="8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3" t="str">
        <f t="shared" si="8"/>
        <v>N/A</v>
      </c>
    </row>
    <row r="75" spans="1:6" ht="12.75" customHeight="1">
      <c r="A75" s="37" t="s">
        <v>55</v>
      </c>
      <c r="B75" s="67">
        <v>40.654000000000003</v>
      </c>
      <c r="C75" s="67">
        <v>51.22</v>
      </c>
      <c r="D75" s="36">
        <f t="shared" si="7"/>
        <v>25.990062478476887</v>
      </c>
      <c r="E75" s="52" t="s">
        <v>127</v>
      </c>
      <c r="F75" s="53" t="str">
        <f t="shared" si="8"/>
        <v>Yes</v>
      </c>
    </row>
    <row r="76" spans="1:6" ht="12.75" customHeight="1">
      <c r="A76" s="37" t="s">
        <v>56</v>
      </c>
      <c r="B76" s="67">
        <v>35.514000000000003</v>
      </c>
      <c r="C76" s="67">
        <v>20.731999999999999</v>
      </c>
      <c r="D76" s="36">
        <f t="shared" si="7"/>
        <v>-41.623021906853637</v>
      </c>
      <c r="E76" s="52" t="s">
        <v>127</v>
      </c>
      <c r="F76" s="53" t="str">
        <f t="shared" si="8"/>
        <v>No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3" t="str">
        <f t="shared" si="8"/>
        <v>N/A</v>
      </c>
    </row>
    <row r="78" spans="1:6" ht="12.75" customHeight="1">
      <c r="A78" s="37" t="s">
        <v>58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3" t="str">
        <f t="shared" si="8"/>
        <v>N/A</v>
      </c>
    </row>
    <row r="79" spans="1:6" ht="12.75" customHeight="1">
      <c r="A79" s="37" t="s">
        <v>59</v>
      </c>
      <c r="B79" s="67">
        <v>0.93500000000000005</v>
      </c>
      <c r="C79" s="67">
        <v>0</v>
      </c>
      <c r="D79" s="36">
        <f t="shared" si="7"/>
        <v>-100</v>
      </c>
      <c r="E79" s="52" t="s">
        <v>127</v>
      </c>
      <c r="F79" s="53" t="str">
        <f t="shared" si="8"/>
        <v>Yes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7"/>
        <v>Div by 0</v>
      </c>
      <c r="E80" s="52" t="s">
        <v>128</v>
      </c>
      <c r="F80" s="53" t="str">
        <f t="shared" si="8"/>
        <v>N/A</v>
      </c>
    </row>
    <row r="81" spans="1:30" s="5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9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67">
        <v>0</v>
      </c>
      <c r="D83" s="36" t="str">
        <f t="shared" si="9"/>
        <v>Div by 0</v>
      </c>
      <c r="E83" s="52" t="s">
        <v>127</v>
      </c>
      <c r="F83" s="53" t="str">
        <f t="shared" ref="F83:F85" si="10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3" t="str">
        <f t="shared" si="10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9"/>
        <v>Div by 0</v>
      </c>
      <c r="E85" s="52" t="s">
        <v>128</v>
      </c>
      <c r="F85" s="53" t="str">
        <f t="shared" si="10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215</v>
      </c>
      <c r="C87" s="64">
        <v>176</v>
      </c>
      <c r="D87" s="36">
        <f t="shared" ref="D87:D90" si="11">IFERROR((C87-B87)*100/B87,"Div by 0")</f>
        <v>-18.13953488372093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14.419</v>
      </c>
      <c r="C88" s="67">
        <v>20.454999999999998</v>
      </c>
      <c r="D88" s="36">
        <f t="shared" si="11"/>
        <v>41.861432831680403</v>
      </c>
      <c r="E88" s="52" t="s">
        <v>127</v>
      </c>
      <c r="F88" s="53" t="str">
        <f t="shared" ref="F88:F90" si="12">IF(D88="Div by 0","N/A",IF(E88="N/A","N/A",IF(AND((ABS(D88)&gt;ABS(VALUE(MID(E88,1,2)))),(B88&gt;=10)),"No",IF(AND((ABS(D88)&gt;ABS(VALUE(MID(E88,1,2)))),(C88&gt;=10)),"No","Yes"))))</f>
        <v>No</v>
      </c>
    </row>
    <row r="89" spans="1:30" ht="12.75" customHeight="1">
      <c r="A89" s="37" t="s">
        <v>66</v>
      </c>
      <c r="B89" s="67">
        <v>55.348999999999997</v>
      </c>
      <c r="C89" s="67">
        <v>60.226999999999997</v>
      </c>
      <c r="D89" s="36">
        <f t="shared" si="11"/>
        <v>8.8131673562304655</v>
      </c>
      <c r="E89" s="52" t="s">
        <v>127</v>
      </c>
      <c r="F89" s="53" t="str">
        <f t="shared" si="12"/>
        <v>Yes</v>
      </c>
    </row>
    <row r="90" spans="1:30" ht="12.75" customHeight="1">
      <c r="A90" s="37" t="s">
        <v>64</v>
      </c>
      <c r="B90" s="67">
        <v>30.233000000000001</v>
      </c>
      <c r="C90" s="67">
        <v>19.318000000000001</v>
      </c>
      <c r="D90" s="36">
        <f t="shared" si="11"/>
        <v>-36.102933880197135</v>
      </c>
      <c r="E90" s="52" t="s">
        <v>128</v>
      </c>
      <c r="F90" s="53" t="str">
        <f t="shared" si="12"/>
        <v>N/A</v>
      </c>
    </row>
    <row r="91" spans="1:30">
      <c r="A91" s="25" t="s">
        <v>124</v>
      </c>
      <c r="B91" s="28"/>
      <c r="C91" s="26"/>
      <c r="D91" s="27"/>
    </row>
    <row r="92" spans="1:30" s="18" customFormat="1" ht="48" customHeight="1">
      <c r="A92" s="75" t="s">
        <v>129</v>
      </c>
      <c r="B92" s="76"/>
      <c r="C92" s="76"/>
      <c r="D92" s="76"/>
      <c r="E92" s="76"/>
      <c r="F92" s="76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>
      <c r="A93" s="29"/>
      <c r="B93" s="28"/>
      <c r="C93" s="26"/>
      <c r="D93" s="27"/>
    </row>
    <row r="94" spans="1:30">
      <c r="A94" s="29"/>
      <c r="B94" s="28"/>
      <c r="C94" s="26"/>
      <c r="D94" s="27"/>
    </row>
    <row r="95" spans="1:30">
      <c r="A95" s="29"/>
      <c r="B95" s="28"/>
      <c r="C95" s="26"/>
      <c r="D95" s="27"/>
    </row>
    <row r="96" spans="1:30">
      <c r="A96" s="29"/>
      <c r="B96" s="28"/>
      <c r="C96" s="26"/>
      <c r="D96" s="27"/>
    </row>
    <row r="97" spans="1:4">
      <c r="A97" s="29"/>
      <c r="B97" s="28"/>
      <c r="C97" s="26"/>
      <c r="D97" s="27"/>
    </row>
    <row r="98" spans="1:4">
      <c r="A98" s="29"/>
      <c r="B98" s="28"/>
      <c r="C98" s="26"/>
      <c r="D98" s="27"/>
    </row>
    <row r="99" spans="1:4">
      <c r="A99" s="29"/>
      <c r="B99" s="28"/>
      <c r="C99" s="26"/>
      <c r="D99" s="27"/>
    </row>
    <row r="100" spans="1:4">
      <c r="A100" s="29"/>
      <c r="B100" s="28"/>
      <c r="C100" s="26"/>
      <c r="D100" s="27"/>
    </row>
    <row r="101" spans="1:4">
      <c r="A101" s="29"/>
      <c r="B101" s="28"/>
      <c r="C101" s="26"/>
      <c r="D101" s="27"/>
    </row>
    <row r="102" spans="1:4">
      <c r="A102" s="29"/>
      <c r="B102" s="28"/>
      <c r="C102" s="26"/>
      <c r="D102" s="27"/>
    </row>
    <row r="103" spans="1:4">
      <c r="A103" s="29"/>
      <c r="B103" s="28"/>
      <c r="C103" s="26"/>
      <c r="D103" s="27"/>
    </row>
    <row r="104" spans="1:4">
      <c r="A104" s="29"/>
      <c r="B104" s="28"/>
      <c r="C104" s="26"/>
      <c r="D104" s="27"/>
    </row>
    <row r="105" spans="1:4">
      <c r="A105" s="29"/>
      <c r="B105" s="28"/>
      <c r="C105" s="26"/>
      <c r="D105" s="27"/>
    </row>
    <row r="106" spans="1:4">
      <c r="A106" s="29"/>
      <c r="B106" s="28"/>
      <c r="C106" s="26"/>
      <c r="D106" s="27"/>
    </row>
    <row r="107" spans="1:4">
      <c r="A107" s="29"/>
      <c r="B107" s="28"/>
      <c r="C107" s="26"/>
      <c r="D107" s="27"/>
    </row>
    <row r="108" spans="1:4">
      <c r="A108" s="29"/>
      <c r="B108" s="28"/>
      <c r="C108" s="26"/>
      <c r="D108" s="27"/>
    </row>
    <row r="109" spans="1:4">
      <c r="A109" s="29"/>
      <c r="B109" s="28"/>
      <c r="C109" s="26"/>
      <c r="D109" s="27"/>
    </row>
    <row r="110" spans="1:4">
      <c r="A110" s="29"/>
      <c r="B110" s="28"/>
      <c r="C110" s="26"/>
      <c r="D110" s="27"/>
    </row>
    <row r="111" spans="1:4">
      <c r="A111" s="29"/>
      <c r="B111" s="28"/>
      <c r="C111" s="26"/>
      <c r="D111" s="27"/>
    </row>
    <row r="112" spans="1:4">
      <c r="A112" s="29"/>
      <c r="B112" s="28"/>
      <c r="C112" s="26"/>
      <c r="D112" s="27"/>
    </row>
    <row r="113" spans="1:4">
      <c r="A113" s="29"/>
      <c r="B113" s="28"/>
      <c r="C113" s="26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120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19491</v>
      </c>
      <c r="C7" s="64">
        <v>20519</v>
      </c>
      <c r="D7" s="36">
        <f t="shared" ref="D7:D18" si="0">IFERROR((C7-B7)*100/B7,"Div by 0")</f>
        <v>5.2742291313939766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11.574999999999999</v>
      </c>
      <c r="C8" s="67">
        <v>10.522</v>
      </c>
      <c r="D8" s="36">
        <f t="shared" si="0"/>
        <v>-9.097192224622022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57.338999999999999</v>
      </c>
      <c r="C9" s="67">
        <v>57.244999999999997</v>
      </c>
      <c r="D9" s="36">
        <f t="shared" si="0"/>
        <v>-0.16393728526831858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42.661000000000001</v>
      </c>
      <c r="C10" s="67">
        <v>42.755000000000003</v>
      </c>
      <c r="D10" s="36">
        <f t="shared" si="0"/>
        <v>0.2203417641405527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0.154</v>
      </c>
      <c r="C11" s="67">
        <v>0.151</v>
      </c>
      <c r="D11" s="36">
        <f t="shared" si="0"/>
        <v>-1.9480519480519498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0.113</v>
      </c>
      <c r="C12" s="67">
        <v>5.8000000000000003E-2</v>
      </c>
      <c r="D12" s="36">
        <f t="shared" si="0"/>
        <v>-48.672566371681413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28.69</v>
      </c>
      <c r="C13" s="67">
        <v>29.309000000000001</v>
      </c>
      <c r="D13" s="36">
        <f t="shared" si="0"/>
        <v>2.1575461833391416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81.272999999999996</v>
      </c>
      <c r="C14" s="67">
        <v>83.488</v>
      </c>
      <c r="D14" s="36">
        <f t="shared" si="0"/>
        <v>2.7253823533030692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80.954999999999998</v>
      </c>
      <c r="C15" s="67">
        <v>83.42</v>
      </c>
      <c r="D15" s="36">
        <f t="shared" si="0"/>
        <v>3.0449014884812593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274.54300000000001</v>
      </c>
      <c r="C17" s="67">
        <v>278.41399999999999</v>
      </c>
      <c r="D17" s="36">
        <f t="shared" si="0"/>
        <v>1.4099794931941374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47.253</v>
      </c>
      <c r="C18" s="67">
        <v>46.670999999999999</v>
      </c>
      <c r="D18" s="36">
        <f t="shared" si="0"/>
        <v>-1.2316678306139308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15841</v>
      </c>
      <c r="C20" s="64">
        <v>17131</v>
      </c>
      <c r="D20" s="36">
        <f t="shared" ref="D20:D23" si="2">IFERROR((C20-B20)*100/B20,"Div by 0")</f>
        <v>8.1434252888075243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97.74</v>
      </c>
      <c r="C21" s="67">
        <v>97.728999999999999</v>
      </c>
      <c r="D21" s="36">
        <f t="shared" si="2"/>
        <v>-1.1254348270918438E-2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2.2599999999999998</v>
      </c>
      <c r="C22" s="67">
        <v>2.2709999999999999</v>
      </c>
      <c r="D22" s="36">
        <f t="shared" si="2"/>
        <v>0.48672566371681952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15779</v>
      </c>
      <c r="C25" s="64">
        <v>17117</v>
      </c>
      <c r="D25" s="36">
        <f t="shared" ref="D25:D45" si="4">IFERROR((C25-B25)*100/B25,"Div by 0")</f>
        <v>8.4796248177958038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97.730999999999995</v>
      </c>
      <c r="C26" s="67">
        <v>97.727000000000004</v>
      </c>
      <c r="D26" s="36">
        <f t="shared" si="4"/>
        <v>-4.0928671557547529E-3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2.2429999999999999</v>
      </c>
      <c r="C27" s="67">
        <v>2.2610000000000001</v>
      </c>
      <c r="D27" s="36">
        <f t="shared" si="4"/>
        <v>0.80249665626394284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2.5000000000000001E-2</v>
      </c>
      <c r="C28" s="67">
        <v>1.2E-2</v>
      </c>
      <c r="D28" s="36">
        <f t="shared" si="4"/>
        <v>-52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35.591999999999999</v>
      </c>
      <c r="C29" s="67">
        <v>36.232999999999997</v>
      </c>
      <c r="D29" s="36">
        <f t="shared" si="4"/>
        <v>1.8009665093279339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91.045000000000002</v>
      </c>
      <c r="C30" s="67">
        <v>91.424000000000007</v>
      </c>
      <c r="D30" s="36">
        <f t="shared" si="4"/>
        <v>0.41627766489099333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68.096999999999994</v>
      </c>
      <c r="C31" s="67">
        <v>68.516999999999996</v>
      </c>
      <c r="D31" s="36">
        <f t="shared" si="4"/>
        <v>0.61676725846953862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91.045000000000002</v>
      </c>
      <c r="C32" s="67">
        <v>91.424000000000007</v>
      </c>
      <c r="D32" s="36">
        <f t="shared" si="4"/>
        <v>0.41627766489099333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1.8</v>
      </c>
      <c r="C33" s="67">
        <v>1.8580000000000001</v>
      </c>
      <c r="D33" s="36">
        <f t="shared" si="4"/>
        <v>3.222222222222225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60.561999999999998</v>
      </c>
      <c r="C34" s="67">
        <v>59.502000000000002</v>
      </c>
      <c r="D34" s="36">
        <f t="shared" si="4"/>
        <v>-1.7502724480697387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30.484000000000002</v>
      </c>
      <c r="C35" s="67">
        <v>31.920999999999999</v>
      </c>
      <c r="D35" s="36">
        <f t="shared" si="4"/>
        <v>4.7139483007479255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87.274000000000001</v>
      </c>
      <c r="C36" s="67">
        <v>87.212000000000003</v>
      </c>
      <c r="D36" s="36">
        <f t="shared" si="4"/>
        <v>-7.1040630657466838E-2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8.9550000000000001</v>
      </c>
      <c r="C37" s="67">
        <v>8.0909999999999993</v>
      </c>
      <c r="D37" s="36">
        <f t="shared" si="4"/>
        <v>-9.6482412060301588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99.515000000000001</v>
      </c>
      <c r="D38" s="36">
        <f t="shared" si="4"/>
        <v>-0.48499999999999943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99.515000000000001</v>
      </c>
      <c r="D39" s="36">
        <f t="shared" si="4"/>
        <v>-0.48499999999999943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99.515000000000001</v>
      </c>
      <c r="D40" s="36">
        <f t="shared" si="4"/>
        <v>-0.48499999999999943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32.878999999999998</v>
      </c>
      <c r="C41" s="67">
        <v>32.313000000000002</v>
      </c>
      <c r="D41" s="36">
        <f t="shared" si="4"/>
        <v>-1.7214635481614264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99.515000000000001</v>
      </c>
      <c r="D42" s="36">
        <f t="shared" si="4"/>
        <v>-0.48499999999999943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99.778000000000006</v>
      </c>
      <c r="C43" s="67">
        <v>98.113</v>
      </c>
      <c r="D43" s="36">
        <f t="shared" si="4"/>
        <v>-1.6687045240433824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91.045000000000002</v>
      </c>
      <c r="C44" s="67">
        <v>91.424000000000007</v>
      </c>
      <c r="D44" s="36">
        <f t="shared" si="4"/>
        <v>0.41627766489099333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8.9550000000000001</v>
      </c>
      <c r="C45" s="67">
        <v>8.0909999999999993</v>
      </c>
      <c r="D45" s="36">
        <f t="shared" si="4"/>
        <v>-9.6482412060301588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15782</v>
      </c>
      <c r="C49" s="64">
        <v>16794</v>
      </c>
      <c r="D49" s="36">
        <f t="shared" ref="D49:D81" si="7">IFERROR((C49-B49)*100/B49,"Div by 0")</f>
        <v>6.412368521099987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90.691999999999993</v>
      </c>
      <c r="C50" s="67">
        <v>93.396000000000001</v>
      </c>
      <c r="D50" s="36">
        <f t="shared" si="7"/>
        <v>2.9815198694482512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68.021000000000001</v>
      </c>
      <c r="C51" s="71">
        <v>65.957999999999998</v>
      </c>
      <c r="D51" s="36">
        <f t="shared" si="7"/>
        <v>-3.0328869025742087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1.54</v>
      </c>
      <c r="C52" s="67">
        <v>1.768</v>
      </c>
      <c r="D52" s="36">
        <f t="shared" si="7"/>
        <v>14.805194805194803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0.39900000000000002</v>
      </c>
      <c r="C53" s="67">
        <v>0.33300000000000002</v>
      </c>
      <c r="D53" s="36">
        <f t="shared" si="7"/>
        <v>-16.541353383458649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3.7189999999999999</v>
      </c>
      <c r="C54" s="67">
        <v>3.6080000000000001</v>
      </c>
      <c r="D54" s="36">
        <f t="shared" si="7"/>
        <v>-2.9846732992739922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3.7999999999999999E-2</v>
      </c>
      <c r="C55" s="67">
        <v>5.3999999999999999E-2</v>
      </c>
      <c r="D55" s="36">
        <f t="shared" si="7"/>
        <v>42.10526315789474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6.3E-2</v>
      </c>
      <c r="C56" s="67">
        <v>0.113</v>
      </c>
      <c r="D56" s="36">
        <f t="shared" si="7"/>
        <v>79.365079365079367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1.8759999999999999</v>
      </c>
      <c r="C57" s="67">
        <v>1.8160000000000001</v>
      </c>
      <c r="D57" s="36">
        <f t="shared" si="7"/>
        <v>-3.1982942430703538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0.158</v>
      </c>
      <c r="C58" s="67">
        <v>0.5</v>
      </c>
      <c r="D58" s="36">
        <f t="shared" si="7"/>
        <v>216.45569620253161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1.2E-2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0.48799999999999999</v>
      </c>
      <c r="C60" s="67">
        <v>3.6619999999999999</v>
      </c>
      <c r="D60" s="36">
        <f t="shared" si="7"/>
        <v>650.4098360655737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0.184</v>
      </c>
      <c r="C61" s="67">
        <v>0.17899999999999999</v>
      </c>
      <c r="D61" s="36">
        <f t="shared" si="7"/>
        <v>-2.7173913043478284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10.994</v>
      </c>
      <c r="C62" s="67">
        <v>11.445</v>
      </c>
      <c r="D62" s="36">
        <f t="shared" si="7"/>
        <v>4.1022375841368071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0.437</v>
      </c>
      <c r="C63" s="67">
        <v>0.48799999999999999</v>
      </c>
      <c r="D63" s="36">
        <f t="shared" si="7"/>
        <v>11.670480549199082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1.464</v>
      </c>
      <c r="C64" s="67">
        <v>1.673</v>
      </c>
      <c r="D64" s="36">
        <f t="shared" si="7"/>
        <v>14.275956284153009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0.53900000000000003</v>
      </c>
      <c r="C65" s="67">
        <v>0.81599999999999995</v>
      </c>
      <c r="D65" s="36">
        <f t="shared" si="7"/>
        <v>51.391465677179944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0.71599999999999997</v>
      </c>
      <c r="C66" s="67">
        <v>0.79800000000000004</v>
      </c>
      <c r="D66" s="36">
        <f t="shared" si="7"/>
        <v>11.452513966480456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5.7000000000000002E-2</v>
      </c>
      <c r="C67" s="67">
        <v>0.17299999999999999</v>
      </c>
      <c r="D67" s="36">
        <f t="shared" si="7"/>
        <v>203.50877192982455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9.3079999999999998</v>
      </c>
      <c r="C69" s="67">
        <v>6.6040000000000001</v>
      </c>
      <c r="D69" s="36">
        <f t="shared" si="7"/>
        <v>-29.050279329608937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3.39</v>
      </c>
      <c r="C70" s="67">
        <v>1.7330000000000001</v>
      </c>
      <c r="D70" s="36">
        <f t="shared" si="7"/>
        <v>-48.879056047197636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1.863</v>
      </c>
      <c r="C71" s="67">
        <v>1.06</v>
      </c>
      <c r="D71" s="36">
        <f t="shared" si="7"/>
        <v>-43.102522812667736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0.29799999999999999</v>
      </c>
      <c r="C73" s="67">
        <v>0.48799999999999999</v>
      </c>
      <c r="D73" s="36">
        <f t="shared" si="7"/>
        <v>63.758389261744966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0.51300000000000001</v>
      </c>
      <c r="C74" s="67">
        <v>0.45800000000000002</v>
      </c>
      <c r="D74" s="36">
        <f t="shared" si="7"/>
        <v>-10.721247563352824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6.0000000000000001E-3</v>
      </c>
      <c r="C75" s="67">
        <v>6.0000000000000001E-3</v>
      </c>
      <c r="D75" s="36">
        <f t="shared" si="7"/>
        <v>0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0.16500000000000001</v>
      </c>
      <c r="C76" s="67">
        <v>0.17899999999999999</v>
      </c>
      <c r="D76" s="36">
        <f t="shared" si="7"/>
        <v>8.4848484848484755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5.0999999999999997E-2</v>
      </c>
      <c r="C77" s="67">
        <v>3.5999999999999997E-2</v>
      </c>
      <c r="D77" s="36">
        <f t="shared" si="7"/>
        <v>-29.411764705882355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8.8999999999999996E-2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2.3439999999999999</v>
      </c>
      <c r="C79" s="67">
        <v>2.0070000000000001</v>
      </c>
      <c r="D79" s="36">
        <f t="shared" si="7"/>
        <v>-14.377133105802038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0.67800000000000005</v>
      </c>
      <c r="C80" s="67">
        <v>0.54800000000000004</v>
      </c>
      <c r="D80" s="36">
        <f t="shared" si="7"/>
        <v>-19.174041297935101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14366</v>
      </c>
      <c r="C83" s="64">
        <v>15649</v>
      </c>
      <c r="D83" s="36">
        <f t="shared" ref="D83:D86" si="9">IFERROR((C83-B83)*100/B83,"Div by 0")</f>
        <v>8.9308088542391761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15.585000000000001</v>
      </c>
      <c r="C84" s="67">
        <v>17.106999999999999</v>
      </c>
      <c r="D84" s="36">
        <f t="shared" si="9"/>
        <v>9.7658004491498129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77.259</v>
      </c>
      <c r="C85" s="67">
        <v>77.935000000000002</v>
      </c>
      <c r="D85" s="36">
        <f t="shared" si="9"/>
        <v>0.87497896685176091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7.1559999999999997</v>
      </c>
      <c r="C86" s="67">
        <v>4.9589999999999996</v>
      </c>
      <c r="D86" s="36">
        <f t="shared" si="9"/>
        <v>-30.701509223029628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1413</v>
      </c>
      <c r="C88" s="64">
        <v>1385</v>
      </c>
      <c r="D88" s="36">
        <f t="shared" ref="D88:D91" si="11">IFERROR((C88-B88)*100/B88,"Div by 0")</f>
        <v>-1.9815994338287333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8.0679999999999996</v>
      </c>
      <c r="C89" s="67">
        <v>8.52</v>
      </c>
      <c r="D89" s="36">
        <f t="shared" si="11"/>
        <v>5.602379771938522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62.633000000000003</v>
      </c>
      <c r="C90" s="67">
        <v>67.147999999999996</v>
      </c>
      <c r="D90" s="36">
        <f t="shared" si="11"/>
        <v>7.2086599715804658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29.298999999999999</v>
      </c>
      <c r="C91" s="67">
        <v>24.332000000000001</v>
      </c>
      <c r="D91" s="36">
        <f t="shared" si="11"/>
        <v>-16.952797023789206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117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3397</v>
      </c>
      <c r="C7" s="64">
        <v>3412</v>
      </c>
      <c r="D7" s="36">
        <f t="shared" ref="D7:D18" si="0">IFERROR((C7-B7)*100/B7,"Div by 0")</f>
        <v>0.44156608772446276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66.412000000000006</v>
      </c>
      <c r="C9" s="67">
        <v>63.277000000000001</v>
      </c>
      <c r="D9" s="36">
        <f t="shared" si="0"/>
        <v>-4.7205324338974961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2.944</v>
      </c>
      <c r="C11" s="67">
        <v>3.3410000000000002</v>
      </c>
      <c r="D11" s="36">
        <f t="shared" si="0"/>
        <v>13.485054347826095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1.0009999999999999</v>
      </c>
      <c r="C12" s="67">
        <v>0.85</v>
      </c>
      <c r="D12" s="36">
        <f t="shared" si="0"/>
        <v>-15.084915084915078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12.776</v>
      </c>
      <c r="C13" s="67">
        <v>12.397</v>
      </c>
      <c r="D13" s="36">
        <f t="shared" si="0"/>
        <v>-2.9664996869129583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37.768999999999998</v>
      </c>
      <c r="C14" s="67">
        <v>38.951000000000001</v>
      </c>
      <c r="D14" s="36">
        <f t="shared" si="0"/>
        <v>3.1295506897190877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37.71</v>
      </c>
      <c r="C15" s="67">
        <v>38.951000000000001</v>
      </c>
      <c r="D15" s="36">
        <f t="shared" si="0"/>
        <v>3.2909042694245549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787.73400000000004</v>
      </c>
      <c r="C17" s="67">
        <v>860.28300000000002</v>
      </c>
      <c r="D17" s="36">
        <f t="shared" si="0"/>
        <v>9.2098347919475323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103.587</v>
      </c>
      <c r="C18" s="67">
        <v>111.19199999999999</v>
      </c>
      <c r="D18" s="36">
        <f t="shared" si="0"/>
        <v>7.341654840858399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1283</v>
      </c>
      <c r="C20" s="64">
        <v>1329</v>
      </c>
      <c r="D20" s="36">
        <f t="shared" ref="D20:D23" si="2">IFERROR((C20-B20)*100/B20,"Div by 0")</f>
        <v>3.5853468433359312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80.513999999999996</v>
      </c>
      <c r="C21" s="67">
        <v>78.631</v>
      </c>
      <c r="D21" s="36">
        <f t="shared" si="2"/>
        <v>-2.3387237002260424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19.486000000000001</v>
      </c>
      <c r="C22" s="67">
        <v>21.369</v>
      </c>
      <c r="D22" s="36">
        <f t="shared" si="2"/>
        <v>9.6633480447500713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1281</v>
      </c>
      <c r="C25" s="64">
        <v>1329</v>
      </c>
      <c r="D25" s="36">
        <f t="shared" ref="D25:D45" si="4">IFERROR((C25-B25)*100/B25,"Div by 0")</f>
        <v>3.7470725995316161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80.483999999999995</v>
      </c>
      <c r="C26" s="67">
        <v>78.631</v>
      </c>
      <c r="D26" s="36">
        <f t="shared" si="4"/>
        <v>-2.3023209582028659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19.515999999999998</v>
      </c>
      <c r="C27" s="67">
        <v>21.369</v>
      </c>
      <c r="D27" s="36">
        <f t="shared" si="4"/>
        <v>9.4947735191637719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26.385999999999999</v>
      </c>
      <c r="C29" s="67">
        <v>24.454000000000001</v>
      </c>
      <c r="D29" s="36">
        <f t="shared" si="4"/>
        <v>-7.3220647312968952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43.872</v>
      </c>
      <c r="C30" s="67">
        <v>42.588000000000001</v>
      </c>
      <c r="D30" s="36">
        <f t="shared" si="4"/>
        <v>-2.9266958424507634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38.017000000000003</v>
      </c>
      <c r="C31" s="67">
        <v>37.396999999999998</v>
      </c>
      <c r="D31" s="36">
        <f t="shared" si="4"/>
        <v>-1.6308493568666766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43.872</v>
      </c>
      <c r="C32" s="67">
        <v>42.588000000000001</v>
      </c>
      <c r="D32" s="36">
        <f t="shared" si="4"/>
        <v>-2.9266958424507634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1.8740000000000001</v>
      </c>
      <c r="C33" s="67">
        <v>1.806</v>
      </c>
      <c r="D33" s="36">
        <f t="shared" si="4"/>
        <v>-3.6286019210245493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28.414999999999999</v>
      </c>
      <c r="C34" s="67">
        <v>26.184999999999999</v>
      </c>
      <c r="D34" s="36">
        <f t="shared" si="4"/>
        <v>-7.8479676227344735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15.457000000000001</v>
      </c>
      <c r="C35" s="67">
        <v>16.402999999999999</v>
      </c>
      <c r="D35" s="36">
        <f t="shared" si="4"/>
        <v>6.1202044381186385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37.939</v>
      </c>
      <c r="C36" s="67">
        <v>36.268000000000001</v>
      </c>
      <c r="D36" s="36">
        <f t="shared" si="4"/>
        <v>-4.4044387042357451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56.128</v>
      </c>
      <c r="C37" s="67">
        <v>56.81</v>
      </c>
      <c r="D37" s="36">
        <f t="shared" si="4"/>
        <v>1.2150798175598669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99.397999999999996</v>
      </c>
      <c r="D38" s="36">
        <f t="shared" si="4"/>
        <v>-0.60200000000000387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99.397999999999996</v>
      </c>
      <c r="D39" s="36">
        <f t="shared" si="4"/>
        <v>-0.60200000000000387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99.397999999999996</v>
      </c>
      <c r="D40" s="36">
        <f t="shared" si="4"/>
        <v>-0.60200000000000387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73.067999999999998</v>
      </c>
      <c r="C41" s="67">
        <v>71.257000000000005</v>
      </c>
      <c r="D41" s="36">
        <f t="shared" si="4"/>
        <v>-2.4785131658181321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99.397999999999996</v>
      </c>
      <c r="D42" s="36">
        <f t="shared" si="4"/>
        <v>-0.60200000000000387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99.766000000000005</v>
      </c>
      <c r="C43" s="67">
        <v>96.162999999999997</v>
      </c>
      <c r="D43" s="36">
        <f t="shared" si="4"/>
        <v>-3.611450794859981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43.872</v>
      </c>
      <c r="C44" s="67">
        <v>42.588000000000001</v>
      </c>
      <c r="D44" s="36">
        <f t="shared" si="4"/>
        <v>-2.9266958424507634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56.128</v>
      </c>
      <c r="C45" s="67">
        <v>56.81</v>
      </c>
      <c r="D45" s="36">
        <f t="shared" si="4"/>
        <v>1.2150798175598669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1280</v>
      </c>
      <c r="C49" s="64">
        <v>1278</v>
      </c>
      <c r="D49" s="36">
        <f t="shared" ref="D49:D81" si="7">IFERROR((C49-B49)*100/B49,"Div by 0")</f>
        <v>-0.15625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47.421999999999997</v>
      </c>
      <c r="C50" s="67">
        <v>55.79</v>
      </c>
      <c r="D50" s="36">
        <f t="shared" si="7"/>
        <v>17.645818396524824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17.655999999999999</v>
      </c>
      <c r="C51" s="71">
        <v>17.213999999999999</v>
      </c>
      <c r="D51" s="36">
        <f t="shared" si="7"/>
        <v>-2.5033982782057103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4.2969999999999997</v>
      </c>
      <c r="C52" s="67">
        <v>3.6779999999999999</v>
      </c>
      <c r="D52" s="36">
        <f t="shared" si="7"/>
        <v>-14.405399115662085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1.0940000000000001</v>
      </c>
      <c r="C53" s="67">
        <v>1.1739999999999999</v>
      </c>
      <c r="D53" s="36">
        <f t="shared" si="7"/>
        <v>7.3126142595977921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13.906000000000001</v>
      </c>
      <c r="C54" s="67">
        <v>13.459</v>
      </c>
      <c r="D54" s="36">
        <f t="shared" si="7"/>
        <v>-3.2144398101538969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0.156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7.8E-2</v>
      </c>
      <c r="C56" s="67">
        <v>0.23499999999999999</v>
      </c>
      <c r="D56" s="36">
        <f t="shared" si="7"/>
        <v>201.28205128205124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5.7809999999999997</v>
      </c>
      <c r="C57" s="67">
        <v>5.008</v>
      </c>
      <c r="D57" s="36">
        <f t="shared" si="7"/>
        <v>-13.371389033039263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</v>
      </c>
      <c r="C58" s="67">
        <v>1.0169999999999999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7.8E-2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0.70299999999999996</v>
      </c>
      <c r="C60" s="67">
        <v>6.3380000000000001</v>
      </c>
      <c r="D60" s="36">
        <f t="shared" si="7"/>
        <v>801.56472261735428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7.8E-2</v>
      </c>
      <c r="C61" s="67">
        <v>7.8E-2</v>
      </c>
      <c r="D61" s="36">
        <f t="shared" si="7"/>
        <v>0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1.484</v>
      </c>
      <c r="C62" s="67">
        <v>1.7210000000000001</v>
      </c>
      <c r="D62" s="36">
        <f t="shared" si="7"/>
        <v>15.970350404312676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0.78100000000000003</v>
      </c>
      <c r="C63" s="67">
        <v>0.78200000000000003</v>
      </c>
      <c r="D63" s="36">
        <f t="shared" si="7"/>
        <v>0.12804097311139576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1.016</v>
      </c>
      <c r="C64" s="67">
        <v>2.4260000000000002</v>
      </c>
      <c r="D64" s="36">
        <f t="shared" si="7"/>
        <v>138.77952755905511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0.54700000000000004</v>
      </c>
      <c r="C65" s="67">
        <v>2.2690000000000001</v>
      </c>
      <c r="D65" s="36">
        <f t="shared" si="7"/>
        <v>314.80804387568548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0.156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52.578000000000003</v>
      </c>
      <c r="C69" s="67">
        <v>44.21</v>
      </c>
      <c r="D69" s="36">
        <f t="shared" si="7"/>
        <v>-15.91540187911294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20.625</v>
      </c>
      <c r="C70" s="67">
        <v>12.05</v>
      </c>
      <c r="D70" s="36">
        <f t="shared" si="7"/>
        <v>-41.575757575757571</v>
      </c>
      <c r="E70" s="52" t="s">
        <v>127</v>
      </c>
      <c r="F70" s="52" t="str">
        <f t="shared" si="8"/>
        <v>No</v>
      </c>
    </row>
    <row r="71" spans="1:6" ht="12.75" customHeight="1">
      <c r="A71" s="37" t="s">
        <v>50</v>
      </c>
      <c r="B71" s="67">
        <v>7.0309999999999997</v>
      </c>
      <c r="C71" s="67">
        <v>6.4160000000000004</v>
      </c>
      <c r="D71" s="36">
        <f t="shared" si="7"/>
        <v>-8.7469776703171576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8.5939999999999994</v>
      </c>
      <c r="C73" s="67">
        <v>9.7029999999999994</v>
      </c>
      <c r="D73" s="36">
        <f t="shared" si="7"/>
        <v>12.904351873400048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1.25</v>
      </c>
      <c r="C74" s="67">
        <v>1.0169999999999999</v>
      </c>
      <c r="D74" s="36">
        <f t="shared" si="7"/>
        <v>-18.640000000000008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7.8E-2</v>
      </c>
      <c r="C75" s="67">
        <v>7.8E-2</v>
      </c>
      <c r="D75" s="36">
        <f t="shared" si="7"/>
        <v>0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2.0310000000000001</v>
      </c>
      <c r="C76" s="67">
        <v>2.2690000000000001</v>
      </c>
      <c r="D76" s="36">
        <f t="shared" si="7"/>
        <v>11.718365337272278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0.23400000000000001</v>
      </c>
      <c r="C77" s="67">
        <v>0.46899999999999997</v>
      </c>
      <c r="D77" s="36">
        <f t="shared" si="7"/>
        <v>100.4273504273504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0.54800000000000004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8.75</v>
      </c>
      <c r="C79" s="67">
        <v>8.2159999999999993</v>
      </c>
      <c r="D79" s="36">
        <f t="shared" si="7"/>
        <v>-6.1028571428571512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3.984</v>
      </c>
      <c r="C80" s="67">
        <v>3.4430000000000001</v>
      </c>
      <c r="D80" s="36">
        <f t="shared" si="7"/>
        <v>-13.579317269076304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562</v>
      </c>
      <c r="C83" s="64">
        <v>566</v>
      </c>
      <c r="D83" s="36">
        <f t="shared" ref="D83:D86" si="9">IFERROR((C83-B83)*100/B83,"Div by 0")</f>
        <v>0.71174377224199292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56.228000000000002</v>
      </c>
      <c r="C84" s="67">
        <v>58.656999999999996</v>
      </c>
      <c r="D84" s="36">
        <f t="shared" si="9"/>
        <v>4.319911787721411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37.722000000000001</v>
      </c>
      <c r="C85" s="67">
        <v>36.396000000000001</v>
      </c>
      <c r="D85" s="36">
        <f t="shared" si="9"/>
        <v>-3.5151900747574372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6.05</v>
      </c>
      <c r="C86" s="67">
        <v>4.9470000000000001</v>
      </c>
      <c r="D86" s="36">
        <f t="shared" si="9"/>
        <v>-18.231404958677683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719</v>
      </c>
      <c r="C88" s="64">
        <v>755</v>
      </c>
      <c r="D88" s="36">
        <f t="shared" ref="D88:D91" si="11">IFERROR((C88-B88)*100/B88,"Div by 0")</f>
        <v>5.006954102920723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8.2059999999999995</v>
      </c>
      <c r="C89" s="67">
        <v>9.1389999999999993</v>
      </c>
      <c r="D89" s="36">
        <f t="shared" si="11"/>
        <v>11.369729466244211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67.316000000000003</v>
      </c>
      <c r="C90" s="67">
        <v>71.391000000000005</v>
      </c>
      <c r="D90" s="36">
        <f t="shared" si="11"/>
        <v>6.0535385346722963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24.478000000000002</v>
      </c>
      <c r="C91" s="67">
        <v>19.47</v>
      </c>
      <c r="D91" s="36">
        <f t="shared" si="11"/>
        <v>-20.459187842143976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121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4947</v>
      </c>
      <c r="C7" s="64">
        <v>5401</v>
      </c>
      <c r="D7" s="36">
        <f t="shared" ref="D7:D18" si="0">IFERROR((C7-B7)*100/B7,"Div by 0")</f>
        <v>9.1772791590863143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4.1639999999999997</v>
      </c>
      <c r="C8" s="67">
        <v>3.851</v>
      </c>
      <c r="D8" s="36">
        <f t="shared" si="0"/>
        <v>-7.516810758885681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0.78800000000000003</v>
      </c>
      <c r="C9" s="67">
        <v>3.6999999999999998E-2</v>
      </c>
      <c r="D9" s="36">
        <f t="shared" si="0"/>
        <v>-95.304568527918775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95.835999999999999</v>
      </c>
      <c r="C10" s="67">
        <v>96.149000000000001</v>
      </c>
      <c r="D10" s="36">
        <f t="shared" si="0"/>
        <v>0.32659960766309359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0.14099999999999999</v>
      </c>
      <c r="C11" s="67">
        <v>0.16700000000000001</v>
      </c>
      <c r="D11" s="36">
        <f t="shared" si="0"/>
        <v>18.439716312056756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8.1000000000000003E-2</v>
      </c>
      <c r="C12" s="67">
        <v>3.6999999999999998E-2</v>
      </c>
      <c r="D12" s="36">
        <f t="shared" si="0"/>
        <v>-54.320987654320987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63.331000000000003</v>
      </c>
      <c r="C13" s="67">
        <v>62.673999999999999</v>
      </c>
      <c r="D13" s="36">
        <f t="shared" si="0"/>
        <v>-1.0374066412973166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97.573999999999998</v>
      </c>
      <c r="C14" s="67">
        <v>97.778000000000006</v>
      </c>
      <c r="D14" s="36">
        <f t="shared" si="0"/>
        <v>0.20907208887614295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96.947999999999993</v>
      </c>
      <c r="C15" s="67">
        <v>97.63</v>
      </c>
      <c r="D15" s="36">
        <f t="shared" si="0"/>
        <v>0.70346990139043841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226.892</v>
      </c>
      <c r="C17" s="67">
        <v>212.8</v>
      </c>
      <c r="D17" s="36">
        <f t="shared" si="0"/>
        <v>-6.2108844736702862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38.155000000000001</v>
      </c>
      <c r="C18" s="67">
        <v>36.340000000000003</v>
      </c>
      <c r="D18" s="36">
        <f t="shared" si="0"/>
        <v>-4.7569125933691456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4827</v>
      </c>
      <c r="C20" s="64">
        <v>5281</v>
      </c>
      <c r="D20" s="36">
        <f t="shared" ref="D20:D23" si="2">IFERROR((C20-B20)*100/B20,"Div by 0")</f>
        <v>9.4054278019473792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98.528999999999996</v>
      </c>
      <c r="C21" s="67">
        <v>98.522999999999996</v>
      </c>
      <c r="D21" s="36">
        <f t="shared" si="2"/>
        <v>-6.0895776877875826E-3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1.4710000000000001</v>
      </c>
      <c r="C22" s="67">
        <v>1.4770000000000001</v>
      </c>
      <c r="D22" s="36">
        <f t="shared" si="2"/>
        <v>0.40788579197824643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4796</v>
      </c>
      <c r="C25" s="64">
        <v>5273</v>
      </c>
      <c r="D25" s="36">
        <f t="shared" ref="D25:D45" si="4">IFERROR((C25-B25)*100/B25,"Div by 0")</f>
        <v>9.945788156797331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98.52</v>
      </c>
      <c r="C26" s="67">
        <v>98.521000000000001</v>
      </c>
      <c r="D26" s="36">
        <f t="shared" si="4"/>
        <v>1.0150223304961174E-3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1.48</v>
      </c>
      <c r="C27" s="67">
        <v>1.4790000000000001</v>
      </c>
      <c r="D27" s="36">
        <f t="shared" si="4"/>
        <v>-6.7567567567560133E-2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40.325000000000003</v>
      </c>
      <c r="C29" s="67">
        <v>40.564999999999998</v>
      </c>
      <c r="D29" s="36">
        <f t="shared" si="4"/>
        <v>0.59516429014257877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95.308999999999997</v>
      </c>
      <c r="C30" s="67">
        <v>95.581000000000003</v>
      </c>
      <c r="D30" s="36">
        <f t="shared" si="4"/>
        <v>0.28538752898467679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75.063000000000002</v>
      </c>
      <c r="C31" s="67">
        <v>75.744</v>
      </c>
      <c r="D31" s="36">
        <f t="shared" si="4"/>
        <v>0.90723792014707294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95.308999999999997</v>
      </c>
      <c r="C32" s="67">
        <v>95.581000000000003</v>
      </c>
      <c r="D32" s="36">
        <f t="shared" si="4"/>
        <v>0.28538752898467679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2.085</v>
      </c>
      <c r="C33" s="67">
        <v>1.9910000000000001</v>
      </c>
      <c r="D33" s="36">
        <f t="shared" si="4"/>
        <v>-4.5083932853716959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60.424999999999997</v>
      </c>
      <c r="C34" s="67">
        <v>58.524999999999999</v>
      </c>
      <c r="D34" s="36">
        <f t="shared" si="4"/>
        <v>-3.1443938767066588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34.883000000000003</v>
      </c>
      <c r="C35" s="67">
        <v>37.057000000000002</v>
      </c>
      <c r="D35" s="36">
        <f t="shared" si="4"/>
        <v>6.2322621334174224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92.576999999999998</v>
      </c>
      <c r="C36" s="67">
        <v>92.85</v>
      </c>
      <c r="D36" s="36">
        <f t="shared" si="4"/>
        <v>0.29488965941864193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4.6909999999999998</v>
      </c>
      <c r="C37" s="67">
        <v>3.774</v>
      </c>
      <c r="D37" s="36">
        <f t="shared" si="4"/>
        <v>-19.548070773822211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99.355000000000004</v>
      </c>
      <c r="D38" s="36">
        <f t="shared" si="4"/>
        <v>-0.64499999999999602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99.355000000000004</v>
      </c>
      <c r="D39" s="36">
        <f t="shared" si="4"/>
        <v>-0.64499999999999602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99.355000000000004</v>
      </c>
      <c r="D40" s="36">
        <f t="shared" si="4"/>
        <v>-0.64499999999999602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34.424999999999997</v>
      </c>
      <c r="C41" s="67">
        <v>32.183</v>
      </c>
      <c r="D41" s="36">
        <f t="shared" si="4"/>
        <v>-6.5127087872185836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99.355000000000004</v>
      </c>
      <c r="D42" s="36">
        <f t="shared" si="4"/>
        <v>-0.64499999999999602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99.436999999999998</v>
      </c>
      <c r="C43" s="67">
        <v>98.197999999999993</v>
      </c>
      <c r="D43" s="36">
        <f t="shared" si="4"/>
        <v>-1.2460150648149122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95.308999999999997</v>
      </c>
      <c r="C44" s="67">
        <v>95.581000000000003</v>
      </c>
      <c r="D44" s="36">
        <f t="shared" si="4"/>
        <v>0.28538752898467679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4.6909999999999998</v>
      </c>
      <c r="C45" s="67">
        <v>3.774</v>
      </c>
      <c r="D45" s="36">
        <f t="shared" si="4"/>
        <v>-19.548070773822211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4782</v>
      </c>
      <c r="C49" s="64">
        <v>5178</v>
      </c>
      <c r="D49" s="36">
        <f t="shared" ref="D49:D81" si="7">IFERROR((C49-B49)*100/B49,"Div by 0")</f>
        <v>8.281053952321205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96.299000000000007</v>
      </c>
      <c r="C50" s="67">
        <v>97.238</v>
      </c>
      <c r="D50" s="36">
        <f t="shared" si="7"/>
        <v>0.97508800714440735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65.182000000000002</v>
      </c>
      <c r="C51" s="71">
        <v>62.746000000000002</v>
      </c>
      <c r="D51" s="36">
        <f t="shared" si="7"/>
        <v>-3.7372280690988307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0.60599999999999998</v>
      </c>
      <c r="C52" s="67">
        <v>0.61799999999999999</v>
      </c>
      <c r="D52" s="36">
        <f t="shared" si="7"/>
        <v>1.980198019801982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0.125</v>
      </c>
      <c r="C53" s="67">
        <v>0.11600000000000001</v>
      </c>
      <c r="D53" s="36">
        <f t="shared" si="7"/>
        <v>-7.1999999999999957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7.2149999999999999</v>
      </c>
      <c r="C54" s="67">
        <v>6.5659999999999998</v>
      </c>
      <c r="D54" s="36">
        <f t="shared" si="7"/>
        <v>-8.9951489951489965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9.7000000000000003E-2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2.1960000000000002</v>
      </c>
      <c r="C57" s="67">
        <v>2.2599999999999998</v>
      </c>
      <c r="D57" s="36">
        <f t="shared" si="7"/>
        <v>2.9143897996356833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0.35499999999999998</v>
      </c>
      <c r="C58" s="67">
        <v>0.38600000000000001</v>
      </c>
      <c r="D58" s="36">
        <f t="shared" si="7"/>
        <v>8.732394366197191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1.9E-2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0.77400000000000002</v>
      </c>
      <c r="C60" s="67">
        <v>2.0470000000000002</v>
      </c>
      <c r="D60" s="36">
        <f t="shared" si="7"/>
        <v>164.4702842377261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0.41799999999999998</v>
      </c>
      <c r="C61" s="67">
        <v>1.0620000000000001</v>
      </c>
      <c r="D61" s="36">
        <f t="shared" si="7"/>
        <v>154.06698564593304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17.419</v>
      </c>
      <c r="C62" s="67">
        <v>18.771999999999998</v>
      </c>
      <c r="D62" s="36">
        <f t="shared" si="7"/>
        <v>7.7673804466387155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0.376</v>
      </c>
      <c r="C63" s="67">
        <v>0.46300000000000002</v>
      </c>
      <c r="D63" s="36">
        <f t="shared" si="7"/>
        <v>23.138297872340434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0.251</v>
      </c>
      <c r="C64" s="67">
        <v>0.193</v>
      </c>
      <c r="D64" s="36">
        <f t="shared" si="7"/>
        <v>-23.107569721115539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</v>
      </c>
      <c r="C65" s="67">
        <v>1.9E-2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1.38</v>
      </c>
      <c r="C66" s="67">
        <v>1.873</v>
      </c>
      <c r="D66" s="36">
        <f t="shared" si="7"/>
        <v>35.724637681159429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3.7010000000000001</v>
      </c>
      <c r="C69" s="67">
        <v>2.762</v>
      </c>
      <c r="D69" s="36">
        <f t="shared" si="7"/>
        <v>-25.371521210483653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8.4000000000000005E-2</v>
      </c>
      <c r="C70" s="67">
        <v>1.9E-2</v>
      </c>
      <c r="D70" s="36">
        <f t="shared" si="7"/>
        <v>-77.38095238095238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0.83599999999999997</v>
      </c>
      <c r="C71" s="67">
        <v>0.40600000000000003</v>
      </c>
      <c r="D71" s="36">
        <f t="shared" si="7"/>
        <v>-51.435406698564584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0.23</v>
      </c>
      <c r="C73" s="67">
        <v>0.21199999999999999</v>
      </c>
      <c r="D73" s="36">
        <f t="shared" si="7"/>
        <v>-7.8260869565217455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2.1000000000000001E-2</v>
      </c>
      <c r="C75" s="67">
        <v>1.9E-2</v>
      </c>
      <c r="D75" s="36">
        <f t="shared" si="7"/>
        <v>-9.5238095238095308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</v>
      </c>
      <c r="C76" s="67">
        <v>1.9E-2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8.4000000000000005E-2</v>
      </c>
      <c r="C77" s="67">
        <v>0</v>
      </c>
      <c r="D77" s="36">
        <f t="shared" si="7"/>
        <v>-100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2.4470000000000001</v>
      </c>
      <c r="C79" s="67">
        <v>2.0859999999999999</v>
      </c>
      <c r="D79" s="36">
        <f t="shared" si="7"/>
        <v>-14.752758479771158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4571</v>
      </c>
      <c r="C83" s="64">
        <v>5040</v>
      </c>
      <c r="D83" s="36">
        <f t="shared" ref="D83:D86" si="9">IFERROR((C83-B83)*100/B83,"Div by 0")</f>
        <v>10.260336906584993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18.091999999999999</v>
      </c>
      <c r="C84" s="67">
        <v>17.619</v>
      </c>
      <c r="D84" s="36">
        <f t="shared" si="9"/>
        <v>-2.614415211143041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73.551000000000002</v>
      </c>
      <c r="C85" s="67">
        <v>77.242000000000004</v>
      </c>
      <c r="D85" s="36">
        <f t="shared" si="9"/>
        <v>5.0182866310451288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8.3569999999999993</v>
      </c>
      <c r="C86" s="67">
        <v>5.1390000000000002</v>
      </c>
      <c r="D86" s="36">
        <f t="shared" si="9"/>
        <v>-38.506641139164763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225</v>
      </c>
      <c r="C88" s="64">
        <v>199</v>
      </c>
      <c r="D88" s="36">
        <f t="shared" ref="D88:D91" si="11">IFERROR((C88-B88)*100/B88,"Div by 0")</f>
        <v>-11.555555555555555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12.888999999999999</v>
      </c>
      <c r="C89" s="67">
        <v>10.050000000000001</v>
      </c>
      <c r="D89" s="36">
        <f t="shared" si="11"/>
        <v>-22.026534254015044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67.555999999999997</v>
      </c>
      <c r="C90" s="67">
        <v>75.376999999999995</v>
      </c>
      <c r="D90" s="36">
        <f t="shared" si="11"/>
        <v>11.577061993013201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19.556000000000001</v>
      </c>
      <c r="C91" s="67">
        <v>14.573</v>
      </c>
      <c r="D91" s="36">
        <f t="shared" si="11"/>
        <v>-25.480670893843325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122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2860</v>
      </c>
      <c r="C7" s="64">
        <v>3065</v>
      </c>
      <c r="D7" s="36">
        <f t="shared" ref="D7:D18" si="0">IFERROR((C7-B7)*100/B7,"Div by 0")</f>
        <v>7.1678321678321675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1.3640000000000001</v>
      </c>
      <c r="C8" s="67">
        <v>6.5000000000000002E-2</v>
      </c>
      <c r="D8" s="36">
        <f t="shared" si="0"/>
        <v>-95.234604105571847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0.105</v>
      </c>
      <c r="C11" s="67">
        <v>6.5000000000000002E-2</v>
      </c>
      <c r="D11" s="36">
        <f t="shared" si="0"/>
        <v>-38.095238095238095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7.0000000000000007E-2</v>
      </c>
      <c r="C12" s="67">
        <v>0</v>
      </c>
      <c r="D12" s="36">
        <f t="shared" si="0"/>
        <v>-100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86.817999999999998</v>
      </c>
      <c r="C13" s="67">
        <v>86.590999999999994</v>
      </c>
      <c r="D13" s="36">
        <f t="shared" si="0"/>
        <v>-0.26146651616024774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48.356999999999999</v>
      </c>
      <c r="C14" s="67">
        <v>52.463000000000001</v>
      </c>
      <c r="D14" s="36">
        <f t="shared" si="0"/>
        <v>8.4910147445044188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48.182000000000002</v>
      </c>
      <c r="C15" s="67">
        <v>52.463000000000001</v>
      </c>
      <c r="D15" s="36">
        <f t="shared" si="0"/>
        <v>8.885060811091277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257.53399999999999</v>
      </c>
      <c r="C17" s="67">
        <v>188.595</v>
      </c>
      <c r="D17" s="36">
        <f t="shared" si="0"/>
        <v>-26.768892651067432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48.710999999999999</v>
      </c>
      <c r="C18" s="67">
        <v>39.978000000000002</v>
      </c>
      <c r="D18" s="36">
        <f t="shared" si="0"/>
        <v>-17.928188704809997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1383</v>
      </c>
      <c r="C20" s="64">
        <v>1608</v>
      </c>
      <c r="D20" s="36">
        <f t="shared" ref="D20:D23" si="2">IFERROR((C20-B20)*100/B20,"Div by 0")</f>
        <v>16.268980477223426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85.394000000000005</v>
      </c>
      <c r="C21" s="67">
        <v>85.759</v>
      </c>
      <c r="D21" s="36">
        <f t="shared" si="2"/>
        <v>0.42743049862987431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14.606</v>
      </c>
      <c r="C22" s="67">
        <v>14.241</v>
      </c>
      <c r="D22" s="36">
        <f t="shared" si="2"/>
        <v>-2.4989730247843367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1378</v>
      </c>
      <c r="C25" s="64">
        <v>1608</v>
      </c>
      <c r="D25" s="36">
        <f t="shared" ref="D25:D45" si="4">IFERROR((C25-B25)*100/B25,"Div by 0")</f>
        <v>16.690856313497822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85.340999999999994</v>
      </c>
      <c r="C26" s="67">
        <v>85.759</v>
      </c>
      <c r="D26" s="36">
        <f t="shared" si="4"/>
        <v>0.48979974455420772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14.586</v>
      </c>
      <c r="C27" s="67">
        <v>14.179</v>
      </c>
      <c r="D27" s="36">
        <f t="shared" si="4"/>
        <v>-2.7903469079939671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7.2999999999999995E-2</v>
      </c>
      <c r="C28" s="67">
        <v>6.2E-2</v>
      </c>
      <c r="D28" s="36">
        <f t="shared" si="4"/>
        <v>-15.068493150684928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42.38</v>
      </c>
      <c r="C29" s="67">
        <v>41.603999999999999</v>
      </c>
      <c r="D29" s="36">
        <f t="shared" si="4"/>
        <v>-1.8310523831996304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95.283000000000001</v>
      </c>
      <c r="C30" s="67">
        <v>97.263999999999996</v>
      </c>
      <c r="D30" s="36">
        <f t="shared" si="4"/>
        <v>2.0790697186276614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76.850999999999999</v>
      </c>
      <c r="C31" s="67">
        <v>79.352999999999994</v>
      </c>
      <c r="D31" s="36">
        <f t="shared" si="4"/>
        <v>3.2556505445602468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95.283000000000001</v>
      </c>
      <c r="C32" s="67">
        <v>97.263999999999996</v>
      </c>
      <c r="D32" s="36">
        <f t="shared" si="4"/>
        <v>2.0790697186276614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1.9590000000000001</v>
      </c>
      <c r="C33" s="67">
        <v>1.8660000000000001</v>
      </c>
      <c r="D33" s="36">
        <f t="shared" si="4"/>
        <v>-4.7473200612557411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64.150999999999996</v>
      </c>
      <c r="C34" s="67">
        <v>63.246000000000002</v>
      </c>
      <c r="D34" s="36">
        <f t="shared" si="4"/>
        <v>-1.4107340493523002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31.132000000000001</v>
      </c>
      <c r="C35" s="67">
        <v>34.017000000000003</v>
      </c>
      <c r="D35" s="36">
        <f t="shared" si="4"/>
        <v>9.2669921624052467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93.614000000000004</v>
      </c>
      <c r="C36" s="67">
        <v>94.9</v>
      </c>
      <c r="D36" s="36">
        <f t="shared" si="4"/>
        <v>1.3737261520712727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4.7169999999999996</v>
      </c>
      <c r="C37" s="67">
        <v>2.363</v>
      </c>
      <c r="D37" s="36">
        <f t="shared" si="4"/>
        <v>-49.90460038159847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99.626999999999995</v>
      </c>
      <c r="D38" s="36">
        <f t="shared" si="4"/>
        <v>-0.37300000000000466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99.626999999999995</v>
      </c>
      <c r="D39" s="36">
        <f t="shared" si="4"/>
        <v>-0.37300000000000466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99.626999999999995</v>
      </c>
      <c r="D40" s="36">
        <f t="shared" si="4"/>
        <v>-0.37300000000000466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53.555999999999997</v>
      </c>
      <c r="C41" s="67">
        <v>51.057000000000002</v>
      </c>
      <c r="D41" s="36">
        <f t="shared" si="4"/>
        <v>-4.6661438494286269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99.626999999999995</v>
      </c>
      <c r="D42" s="36">
        <f t="shared" si="4"/>
        <v>-0.37300000000000466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100</v>
      </c>
      <c r="C43" s="67">
        <v>98.632000000000005</v>
      </c>
      <c r="D43" s="36">
        <f t="shared" si="4"/>
        <v>-1.367999999999995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95.283000000000001</v>
      </c>
      <c r="C44" s="67">
        <v>97.263999999999996</v>
      </c>
      <c r="D44" s="36">
        <f t="shared" si="4"/>
        <v>2.0790697186276614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4.7169999999999996</v>
      </c>
      <c r="C45" s="67">
        <v>2.363</v>
      </c>
      <c r="D45" s="36">
        <f t="shared" si="4"/>
        <v>-49.90460038159847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1383</v>
      </c>
      <c r="C49" s="64">
        <v>1586</v>
      </c>
      <c r="D49" s="36">
        <f t="shared" ref="D49:D81" si="7">IFERROR((C49-B49)*100/B49,"Div by 0")</f>
        <v>14.67823571945047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97.542000000000002</v>
      </c>
      <c r="C50" s="67">
        <v>99.242999999999995</v>
      </c>
      <c r="D50" s="36">
        <f t="shared" si="7"/>
        <v>1.7438641815833111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62.472999999999999</v>
      </c>
      <c r="C51" s="71">
        <v>64.186999999999998</v>
      </c>
      <c r="D51" s="36">
        <f t="shared" si="7"/>
        <v>2.7435852288188478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0.14499999999999999</v>
      </c>
      <c r="C52" s="67">
        <v>0.252</v>
      </c>
      <c r="D52" s="36">
        <f t="shared" si="7"/>
        <v>73.793103448275872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14.244</v>
      </c>
      <c r="C54" s="67">
        <v>12.106</v>
      </c>
      <c r="D54" s="36">
        <f t="shared" si="7"/>
        <v>-15.009828699803425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7.1999999999999995E-2</v>
      </c>
      <c r="C56" s="67">
        <v>0.126</v>
      </c>
      <c r="D56" s="36">
        <f t="shared" si="7"/>
        <v>75.000000000000014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5.2779999999999996</v>
      </c>
      <c r="C57" s="67">
        <v>4.7290000000000001</v>
      </c>
      <c r="D57" s="36">
        <f t="shared" si="7"/>
        <v>-10.401667298219014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</v>
      </c>
      <c r="C58" s="67">
        <v>0.189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0.50600000000000001</v>
      </c>
      <c r="C60" s="67">
        <v>1.387</v>
      </c>
      <c r="D60" s="36">
        <f t="shared" si="7"/>
        <v>174.11067193675888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2" t="str">
        <f t="shared" si="8"/>
        <v>N/A</v>
      </c>
    </row>
    <row r="62" spans="1:6" ht="12.75" customHeight="1">
      <c r="A62" s="37" t="s">
        <v>87</v>
      </c>
      <c r="B62" s="67">
        <v>14.026999999999999</v>
      </c>
      <c r="C62" s="67">
        <v>15.259</v>
      </c>
      <c r="D62" s="36">
        <f t="shared" si="7"/>
        <v>8.7830612390390037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0.65100000000000002</v>
      </c>
      <c r="C63" s="67">
        <v>0.88300000000000001</v>
      </c>
      <c r="D63" s="36">
        <f t="shared" si="7"/>
        <v>35.637480798771122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0.14499999999999999</v>
      </c>
      <c r="C64" s="67">
        <v>0.126</v>
      </c>
      <c r="D64" s="36">
        <f t="shared" si="7"/>
        <v>-13.103448275862062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2.4580000000000002</v>
      </c>
      <c r="C69" s="67">
        <v>0.75700000000000001</v>
      </c>
      <c r="D69" s="36">
        <f t="shared" si="7"/>
        <v>-69.202603742880385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0.217</v>
      </c>
      <c r="C70" s="67">
        <v>0</v>
      </c>
      <c r="D70" s="36">
        <f t="shared" si="7"/>
        <v>-100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0.217</v>
      </c>
      <c r="C71" s="67">
        <v>0.378</v>
      </c>
      <c r="D71" s="36">
        <f t="shared" si="7"/>
        <v>74.193548387096783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0.14499999999999999</v>
      </c>
      <c r="C73" s="67">
        <v>0.189</v>
      </c>
      <c r="D73" s="36">
        <f t="shared" si="7"/>
        <v>30.344827586206907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7.1999999999999995E-2</v>
      </c>
      <c r="C75" s="67">
        <v>6.3E-2</v>
      </c>
      <c r="D75" s="36">
        <f t="shared" si="7"/>
        <v>-12.499999999999993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</v>
      </c>
      <c r="C76" s="67">
        <v>6.3E-2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0.217</v>
      </c>
      <c r="C77" s="67">
        <v>0</v>
      </c>
      <c r="D77" s="36">
        <f t="shared" si="7"/>
        <v>-100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1.591</v>
      </c>
      <c r="C79" s="67">
        <v>6.3E-2</v>
      </c>
      <c r="D79" s="36">
        <f t="shared" si="7"/>
        <v>-96.040226272784423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1313</v>
      </c>
      <c r="C83" s="64">
        <v>1564</v>
      </c>
      <c r="D83" s="36">
        <f t="shared" ref="D83:D86" si="9">IFERROR((C83-B83)*100/B83,"Div by 0")</f>
        <v>19.116527037319116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19.268999999999998</v>
      </c>
      <c r="C84" s="67">
        <v>17.646999999999998</v>
      </c>
      <c r="D84" s="36">
        <f t="shared" si="9"/>
        <v>-8.4176656806269143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74.105000000000004</v>
      </c>
      <c r="C85" s="67">
        <v>77.046000000000006</v>
      </c>
      <c r="D85" s="36">
        <f t="shared" si="9"/>
        <v>3.9686930706430097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6.6260000000000003</v>
      </c>
      <c r="C86" s="67">
        <v>5.3070000000000004</v>
      </c>
      <c r="D86" s="36">
        <f t="shared" si="9"/>
        <v>-19.90642921823121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65</v>
      </c>
      <c r="C88" s="64">
        <v>38</v>
      </c>
      <c r="D88" s="36">
        <f t="shared" ref="D88:D91" si="11">IFERROR((C88-B88)*100/B88,"Div by 0")</f>
        <v>-41.53846153846154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No</v>
      </c>
    </row>
    <row r="89" spans="1:30" ht="12.75" customHeight="1">
      <c r="A89" s="37" t="s">
        <v>65</v>
      </c>
      <c r="B89" s="67">
        <v>12.308</v>
      </c>
      <c r="C89" s="67">
        <v>2.6320000000000001</v>
      </c>
      <c r="D89" s="36">
        <f t="shared" si="11"/>
        <v>-78.615534611634715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No</v>
      </c>
    </row>
    <row r="90" spans="1:30" ht="12.75" customHeight="1">
      <c r="A90" s="37" t="s">
        <v>66</v>
      </c>
      <c r="B90" s="67">
        <v>69.230999999999995</v>
      </c>
      <c r="C90" s="67">
        <v>60.526000000000003</v>
      </c>
      <c r="D90" s="36">
        <f t="shared" si="11"/>
        <v>-12.573846976065623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18.462</v>
      </c>
      <c r="C91" s="67">
        <v>36.841999999999999</v>
      </c>
      <c r="D91" s="36">
        <f t="shared" si="11"/>
        <v>99.555844437222405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2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1" customWidth="1"/>
    <col min="2" max="3" width="11.28515625" style="8" customWidth="1"/>
    <col min="4" max="4" width="11.28515625" style="9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ht="12.75" customHeight="1">
      <c r="A1" s="43" t="s">
        <v>123</v>
      </c>
      <c r="B1" s="24"/>
      <c r="C1" s="24"/>
      <c r="D1" s="30"/>
      <c r="E1" s="24"/>
      <c r="F1" s="54"/>
    </row>
    <row r="2" spans="1:30" ht="12.75" customHeight="1">
      <c r="A2" s="43" t="s">
        <v>134</v>
      </c>
      <c r="B2" s="24"/>
      <c r="C2" s="24"/>
      <c r="D2" s="30"/>
      <c r="E2" s="24"/>
      <c r="F2" s="54"/>
      <c r="H2" s="56"/>
      <c r="I2" s="15"/>
    </row>
    <row r="3" spans="1:30" ht="12.75" customHeight="1">
      <c r="A3" s="43" t="s">
        <v>135</v>
      </c>
      <c r="B3" s="24"/>
      <c r="C3" s="24"/>
      <c r="D3" s="30"/>
      <c r="E3" s="24"/>
      <c r="F3" s="54"/>
      <c r="H3" s="56"/>
      <c r="I3" s="15"/>
    </row>
    <row r="4" spans="1:30" ht="1.5" customHeight="1">
      <c r="A4" s="43"/>
      <c r="B4" s="59"/>
      <c r="C4" s="59"/>
      <c r="D4" s="60"/>
      <c r="E4" s="59"/>
      <c r="F4" s="59"/>
      <c r="H4" s="56"/>
    </row>
    <row r="5" spans="1:30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79</v>
      </c>
      <c r="B6" s="33"/>
      <c r="C6" s="33"/>
      <c r="D6" s="48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23046</v>
      </c>
      <c r="C7" s="65">
        <v>24433</v>
      </c>
      <c r="D7" s="36">
        <f t="shared" ref="D7:D27" si="0">IFERROR((C7-B7)*100/B7,"Div by 0")</f>
        <v>6.0183979866354251</v>
      </c>
      <c r="E7" s="52" t="s">
        <v>126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6">
        <v>0.61199999999999999</v>
      </c>
      <c r="C8" s="66">
        <v>0.57699999999999996</v>
      </c>
      <c r="D8" s="36">
        <f t="shared" si="0"/>
        <v>-5.7189542483660185</v>
      </c>
      <c r="E8" s="52" t="s">
        <v>128</v>
      </c>
      <c r="F8" s="53" t="str">
        <f t="shared" ref="F8:F27" si="1">IF(D8="Div by 0","N/A",IF(E8="N/A","N/A",IF(AND((ABS(D8)&gt;ABS(VALUE(MID(E8,1,2)))),(B8&gt;=10)),"No",IF(AND((ABS(D8)&gt;ABS(VALUE(MID(E8,1,2)))),(C8&gt;=10)),"No","Yes"))))</f>
        <v>N/A</v>
      </c>
      <c r="G8" s="15"/>
    </row>
    <row r="9" spans="1:30" ht="12.75" customHeight="1">
      <c r="A9" s="37" t="s">
        <v>3</v>
      </c>
      <c r="B9" s="66">
        <v>0.58099999999999996</v>
      </c>
      <c r="C9" s="66">
        <v>0.56899999999999995</v>
      </c>
      <c r="D9" s="36">
        <f t="shared" si="0"/>
        <v>-2.0654044750430312</v>
      </c>
      <c r="E9" s="52" t="s">
        <v>128</v>
      </c>
      <c r="F9" s="53" t="str">
        <f t="shared" si="1"/>
        <v>N/A</v>
      </c>
      <c r="G9" s="15"/>
      <c r="AD9" s="1"/>
    </row>
    <row r="10" spans="1:30" ht="12.75" customHeight="1">
      <c r="A10" s="37" t="s">
        <v>68</v>
      </c>
      <c r="B10" s="66">
        <v>0.503</v>
      </c>
      <c r="C10" s="66">
        <v>0.36399999999999999</v>
      </c>
      <c r="D10" s="36">
        <f t="shared" si="0"/>
        <v>-27.634194831013922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69</v>
      </c>
      <c r="B11" s="66">
        <v>0.434</v>
      </c>
      <c r="C11" s="66">
        <v>0.35599999999999998</v>
      </c>
      <c r="D11" s="36">
        <f t="shared" si="0"/>
        <v>-17.972350230414751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72</v>
      </c>
      <c r="B12" s="66">
        <v>14.74</v>
      </c>
      <c r="C12" s="66">
        <v>13.965</v>
      </c>
      <c r="D12" s="36">
        <f t="shared" si="0"/>
        <v>-5.2578018995929465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73</v>
      </c>
      <c r="B13" s="66">
        <v>48.494</v>
      </c>
      <c r="C13" s="66">
        <v>48.073999999999998</v>
      </c>
      <c r="D13" s="36">
        <f t="shared" si="0"/>
        <v>-0.86608652616818926</v>
      </c>
      <c r="E13" s="52" t="s">
        <v>128</v>
      </c>
      <c r="F13" s="53" t="str">
        <f t="shared" si="1"/>
        <v>N/A</v>
      </c>
    </row>
    <row r="14" spans="1:30" ht="12.75" customHeight="1">
      <c r="A14" s="37" t="s">
        <v>74</v>
      </c>
      <c r="B14" s="66">
        <v>36.08</v>
      </c>
      <c r="C14" s="66">
        <v>35.905999999999999</v>
      </c>
      <c r="D14" s="36">
        <f t="shared" si="0"/>
        <v>-0.48226164079822476</v>
      </c>
      <c r="E14" s="52" t="s">
        <v>128</v>
      </c>
      <c r="F14" s="53" t="str">
        <f t="shared" si="1"/>
        <v>N/A</v>
      </c>
    </row>
    <row r="15" spans="1:30" ht="12.75" customHeight="1">
      <c r="A15" s="37" t="s">
        <v>76</v>
      </c>
      <c r="B15" s="66">
        <v>0.89400000000000002</v>
      </c>
      <c r="C15" s="66">
        <v>0.85099999999999998</v>
      </c>
      <c r="D15" s="36">
        <f t="shared" si="0"/>
        <v>-4.8098434004474315</v>
      </c>
      <c r="E15" s="52" t="s">
        <v>128</v>
      </c>
      <c r="F15" s="53" t="str">
        <f t="shared" si="1"/>
        <v>N/A</v>
      </c>
    </row>
    <row r="16" spans="1:30" ht="12.75" customHeight="1">
      <c r="A16" s="37" t="s">
        <v>77</v>
      </c>
      <c r="B16" s="66">
        <v>12.41</v>
      </c>
      <c r="C16" s="66">
        <v>12.545</v>
      </c>
      <c r="D16" s="36">
        <f t="shared" si="0"/>
        <v>1.0878323932312635</v>
      </c>
      <c r="E16" s="52" t="s">
        <v>128</v>
      </c>
      <c r="F16" s="53" t="str">
        <f t="shared" si="1"/>
        <v>N/A</v>
      </c>
    </row>
    <row r="17" spans="1:32" ht="12.75" customHeight="1">
      <c r="A17" s="37" t="s">
        <v>78</v>
      </c>
      <c r="B17" s="66">
        <v>20.571999999999999</v>
      </c>
      <c r="C17" s="66">
        <v>21.254000000000001</v>
      </c>
      <c r="D17" s="36">
        <f t="shared" si="0"/>
        <v>3.3151856892864195</v>
      </c>
      <c r="E17" s="52" t="s">
        <v>128</v>
      </c>
      <c r="F17" s="53" t="str">
        <f t="shared" si="1"/>
        <v>N/A</v>
      </c>
    </row>
    <row r="18" spans="1:32" ht="12.75" customHeight="1">
      <c r="A18" s="37" t="s">
        <v>80</v>
      </c>
      <c r="B18" s="66">
        <v>16.085000000000001</v>
      </c>
      <c r="C18" s="66">
        <v>15.119</v>
      </c>
      <c r="D18" s="36">
        <f t="shared" si="0"/>
        <v>-6.0055952751010322</v>
      </c>
      <c r="E18" s="52" t="s">
        <v>128</v>
      </c>
      <c r="F18" s="53" t="str">
        <f t="shared" si="1"/>
        <v>N/A</v>
      </c>
    </row>
    <row r="19" spans="1:32" ht="12.75" customHeight="1">
      <c r="A19" s="37" t="s">
        <v>81</v>
      </c>
      <c r="B19" s="66">
        <v>21.44</v>
      </c>
      <c r="C19" s="66">
        <v>22.056000000000001</v>
      </c>
      <c r="D19" s="36">
        <f t="shared" si="0"/>
        <v>2.8731343283582071</v>
      </c>
      <c r="E19" s="52" t="s">
        <v>128</v>
      </c>
      <c r="F19" s="53" t="str">
        <f t="shared" si="1"/>
        <v>N/A</v>
      </c>
    </row>
    <row r="20" spans="1:32" ht="12.75" customHeight="1">
      <c r="A20" s="37" t="s">
        <v>82</v>
      </c>
      <c r="B20" s="66">
        <v>48.494</v>
      </c>
      <c r="C20" s="66">
        <v>48.073999999999998</v>
      </c>
      <c r="D20" s="36">
        <f t="shared" si="0"/>
        <v>-0.86608652616818926</v>
      </c>
      <c r="E20" s="52" t="s">
        <v>128</v>
      </c>
      <c r="F20" s="53" t="str">
        <f t="shared" si="1"/>
        <v>N/A</v>
      </c>
    </row>
    <row r="21" spans="1:32" ht="12.75" customHeight="1">
      <c r="A21" s="37" t="s">
        <v>83</v>
      </c>
      <c r="B21" s="66">
        <v>36.08</v>
      </c>
      <c r="C21" s="66">
        <v>35.905999999999999</v>
      </c>
      <c r="D21" s="36">
        <f t="shared" si="0"/>
        <v>-0.48226164079822476</v>
      </c>
      <c r="E21" s="52" t="s">
        <v>128</v>
      </c>
      <c r="F21" s="53" t="str">
        <f t="shared" si="1"/>
        <v>N/A</v>
      </c>
    </row>
    <row r="22" spans="1:32" ht="12.75" customHeight="1">
      <c r="A22" s="37" t="s">
        <v>96</v>
      </c>
      <c r="B22" s="66">
        <v>12.41</v>
      </c>
      <c r="C22" s="66">
        <v>12.545</v>
      </c>
      <c r="D22" s="36">
        <f t="shared" si="0"/>
        <v>1.0878323932312635</v>
      </c>
      <c r="E22" s="52" t="s">
        <v>128</v>
      </c>
      <c r="F22" s="53" t="str">
        <f t="shared" si="1"/>
        <v>N/A</v>
      </c>
    </row>
    <row r="23" spans="1:32" ht="12.75" customHeight="1">
      <c r="A23" s="37" t="s">
        <v>7</v>
      </c>
      <c r="B23" s="67">
        <v>78.364999999999995</v>
      </c>
      <c r="C23" s="66">
        <v>80.227999999999994</v>
      </c>
      <c r="D23" s="36">
        <f t="shared" si="0"/>
        <v>2.3773368212850121</v>
      </c>
      <c r="E23" s="52" t="s">
        <v>126</v>
      </c>
      <c r="F23" s="53" t="str">
        <f t="shared" si="1"/>
        <v>Yes</v>
      </c>
    </row>
    <row r="24" spans="1:32" ht="12.75" customHeight="1">
      <c r="A24" s="37" t="s">
        <v>8</v>
      </c>
      <c r="B24" s="67">
        <v>78.001000000000005</v>
      </c>
      <c r="C24" s="66">
        <v>80.141999999999996</v>
      </c>
      <c r="D24" s="36">
        <f t="shared" si="0"/>
        <v>2.7448366046589032</v>
      </c>
      <c r="E24" s="52" t="s">
        <v>126</v>
      </c>
      <c r="F24" s="53" t="str">
        <f t="shared" si="1"/>
        <v>Yes</v>
      </c>
    </row>
    <row r="25" spans="1:32" s="18" customFormat="1" ht="12.75" customHeight="1">
      <c r="A25" s="38" t="s">
        <v>107</v>
      </c>
      <c r="B25" s="66">
        <v>0</v>
      </c>
      <c r="C25" s="67">
        <v>0</v>
      </c>
      <c r="D25" s="36" t="str">
        <f t="shared" si="0"/>
        <v>Div by 0</v>
      </c>
      <c r="E25" s="52" t="s">
        <v>128</v>
      </c>
      <c r="F25" s="53" t="str">
        <f t="shared" si="1"/>
        <v>N/A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6" customFormat="1" ht="12.75" customHeight="1">
      <c r="A26" s="38" t="s">
        <v>105</v>
      </c>
      <c r="B26" s="68">
        <v>372.61099999999999</v>
      </c>
      <c r="C26" s="67">
        <v>380.15300000000002</v>
      </c>
      <c r="D26" s="36">
        <f t="shared" si="0"/>
        <v>2.0240948334858686</v>
      </c>
      <c r="E26" s="52" t="s">
        <v>126</v>
      </c>
      <c r="F26" s="53" t="str">
        <f t="shared" si="1"/>
        <v>Yes</v>
      </c>
    </row>
    <row r="27" spans="1:32" s="6" customFormat="1" ht="12.75" customHeight="1">
      <c r="A27" s="37" t="s">
        <v>110</v>
      </c>
      <c r="B27" s="66">
        <v>56.204999999999998</v>
      </c>
      <c r="C27" s="67">
        <v>56.198999999999998</v>
      </c>
      <c r="D27" s="36">
        <f t="shared" si="0"/>
        <v>-1.0675206832132777E-2</v>
      </c>
      <c r="E27" s="52" t="s">
        <v>126</v>
      </c>
      <c r="F27" s="53" t="str">
        <f t="shared" si="1"/>
        <v>Yes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5" customFormat="1" ht="12.75" customHeight="1">
      <c r="A28" s="32" t="s">
        <v>9</v>
      </c>
      <c r="B28" s="50" t="s">
        <v>133</v>
      </c>
      <c r="C28" s="50" t="s">
        <v>95</v>
      </c>
      <c r="D28" s="48" t="s">
        <v>95</v>
      </c>
      <c r="E28" s="41"/>
      <c r="F28" s="4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2" ht="12.75" customHeight="1">
      <c r="A29" s="37" t="s">
        <v>10</v>
      </c>
      <c r="B29" s="64">
        <v>18060</v>
      </c>
      <c r="C29" s="65">
        <v>19602</v>
      </c>
      <c r="D29" s="36">
        <f t="shared" ref="D29:D32" si="2">IFERROR((C29-B29)*100/B29,"Div by 0")</f>
        <v>8.5382059800664454</v>
      </c>
      <c r="E29" s="52" t="s">
        <v>126</v>
      </c>
      <c r="F29" s="53" t="str">
        <f>IF(D29="Div by 0","N/A",IF(E29="N/A","N/A",IF(AND((ABS(D29)&gt;ABS(VALUE(MID(E29,1,2)))),(B29&gt;=10)),"No",IF(AND((ABS(D29)&gt;ABS(VALUE(MID(E29,1,2)))),(C29&gt;=10)),"No","Yes"))))</f>
        <v>Yes</v>
      </c>
    </row>
    <row r="30" spans="1:32" ht="12.75" customHeight="1">
      <c r="A30" s="37" t="s">
        <v>11</v>
      </c>
      <c r="B30" s="66">
        <v>96.86</v>
      </c>
      <c r="C30" s="66">
        <v>96.591999999999999</v>
      </c>
      <c r="D30" s="36">
        <f t="shared" si="2"/>
        <v>-0.27668800330373805</v>
      </c>
      <c r="E30" s="52" t="s">
        <v>126</v>
      </c>
      <c r="F30" s="53" t="str">
        <f t="shared" ref="F30:F32" si="3">IF(D30="Div by 0","N/A",IF(E30="N/A","N/A",IF(AND((ABS(D30)&gt;ABS(VALUE(MID(E30,1,2)))),(B30&gt;=10)),"No",IF(AND((ABS(D30)&gt;ABS(VALUE(MID(E30,1,2)))),(C30&gt;=10)),"No","Yes"))))</f>
        <v>Yes</v>
      </c>
    </row>
    <row r="31" spans="1:32" ht="12.75" customHeight="1">
      <c r="A31" s="37" t="s">
        <v>12</v>
      </c>
      <c r="B31" s="66">
        <v>3.14</v>
      </c>
      <c r="C31" s="66">
        <v>3.4079999999999999</v>
      </c>
      <c r="D31" s="36">
        <f t="shared" si="2"/>
        <v>8.5350318471337516</v>
      </c>
      <c r="E31" s="52" t="s">
        <v>126</v>
      </c>
      <c r="F31" s="53" t="str">
        <f t="shared" si="3"/>
        <v>Yes</v>
      </c>
    </row>
    <row r="32" spans="1:32" ht="12.75" customHeight="1">
      <c r="A32" s="37" t="s">
        <v>13</v>
      </c>
      <c r="B32" s="66">
        <v>0</v>
      </c>
      <c r="C32" s="66">
        <v>0</v>
      </c>
      <c r="D32" s="36" t="str">
        <f t="shared" si="2"/>
        <v>Div by 0</v>
      </c>
      <c r="E32" s="52" t="s">
        <v>128</v>
      </c>
      <c r="F32" s="53" t="str">
        <f t="shared" si="3"/>
        <v>N/A</v>
      </c>
    </row>
    <row r="33" spans="1:30" s="5" customFormat="1" ht="12.75" customHeight="1">
      <c r="A33" s="35" t="s">
        <v>14</v>
      </c>
      <c r="B33" s="50" t="s">
        <v>133</v>
      </c>
      <c r="C33" s="50" t="s">
        <v>95</v>
      </c>
      <c r="D33" s="48"/>
      <c r="E33" s="41"/>
      <c r="F33" s="4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ht="12.75" customHeight="1">
      <c r="A34" s="37" t="s">
        <v>15</v>
      </c>
      <c r="B34" s="64">
        <v>17976</v>
      </c>
      <c r="C34" s="65">
        <v>19581</v>
      </c>
      <c r="D34" s="36">
        <f t="shared" ref="D34:D54" si="4">IFERROR((C34-B34)*100/B34,"Div by 0")</f>
        <v>8.9285714285714288</v>
      </c>
      <c r="E34" s="52" t="s">
        <v>126</v>
      </c>
      <c r="F34" s="53" t="str">
        <f>IF(D34="Div by 0","N/A",IF(E34="N/A","N/A",IF(AND((ABS(D34)&gt;ABS(VALUE(MID(E34,1,2)))),(B34&gt;=10)),"No",IF(AND((ABS(D34)&gt;ABS(VALUE(MID(E34,1,2)))),(C34&gt;=10)),"No","Yes"))))</f>
        <v>Yes</v>
      </c>
    </row>
    <row r="35" spans="1:30" ht="12.75" customHeight="1">
      <c r="A35" s="37" t="s">
        <v>16</v>
      </c>
      <c r="B35" s="66">
        <v>96.846000000000004</v>
      </c>
      <c r="C35" s="66">
        <v>96.588999999999999</v>
      </c>
      <c r="D35" s="36">
        <f t="shared" si="4"/>
        <v>-0.26536976230304299</v>
      </c>
      <c r="E35" s="52" t="s">
        <v>126</v>
      </c>
      <c r="F35" s="53" t="str">
        <f t="shared" ref="F35:F54" si="5">IF(D35="Div by 0","N/A",IF(E35="N/A","N/A",IF(AND((ABS(D35)&gt;ABS(VALUE(MID(E35,1,2)))),(B35&gt;=10)),"No",IF(AND((ABS(D35)&gt;ABS(VALUE(MID(E35,1,2)))),(C35&gt;=10)),"No","Yes"))))</f>
        <v>Yes</v>
      </c>
    </row>
    <row r="36" spans="1:30" ht="12.75" customHeight="1">
      <c r="A36" s="37" t="s">
        <v>17</v>
      </c>
      <c r="B36" s="66">
        <v>3.1259999999999999</v>
      </c>
      <c r="C36" s="66">
        <v>3.3959999999999999</v>
      </c>
      <c r="D36" s="36">
        <f t="shared" si="4"/>
        <v>8.6372360844529759</v>
      </c>
      <c r="E36" s="52" t="s">
        <v>126</v>
      </c>
      <c r="F36" s="53" t="str">
        <f t="shared" si="5"/>
        <v>Yes</v>
      </c>
    </row>
    <row r="37" spans="1:30" ht="12.75" customHeight="1">
      <c r="A37" s="37" t="s">
        <v>18</v>
      </c>
      <c r="B37" s="66">
        <v>2.8000000000000001E-2</v>
      </c>
      <c r="C37" s="66">
        <v>1.4999999999999999E-2</v>
      </c>
      <c r="D37" s="36">
        <f t="shared" si="4"/>
        <v>-46.428571428571431</v>
      </c>
      <c r="E37" s="52" t="s">
        <v>126</v>
      </c>
      <c r="F37" s="53" t="str">
        <f t="shared" si="5"/>
        <v>Yes</v>
      </c>
    </row>
    <row r="38" spans="1:30" ht="12.75" customHeight="1">
      <c r="A38" s="37" t="s">
        <v>19</v>
      </c>
      <c r="B38" s="66">
        <v>35.174999999999997</v>
      </c>
      <c r="C38" s="66">
        <v>35.753999999999998</v>
      </c>
      <c r="D38" s="36">
        <f t="shared" si="4"/>
        <v>1.6460554371002152</v>
      </c>
      <c r="E38" s="52" t="s">
        <v>126</v>
      </c>
      <c r="F38" s="53" t="str">
        <f t="shared" si="5"/>
        <v>Yes</v>
      </c>
    </row>
    <row r="39" spans="1:30" ht="12.75" customHeight="1">
      <c r="A39" s="37" t="s">
        <v>20</v>
      </c>
      <c r="B39" s="66">
        <v>88.501000000000005</v>
      </c>
      <c r="C39" s="66">
        <v>88.989000000000004</v>
      </c>
      <c r="D39" s="36">
        <f t="shared" si="4"/>
        <v>0.55140619880001307</v>
      </c>
      <c r="E39" s="52" t="s">
        <v>126</v>
      </c>
      <c r="F39" s="53" t="str">
        <f t="shared" si="5"/>
        <v>Yes</v>
      </c>
    </row>
    <row r="40" spans="1:30" ht="12.75" customHeight="1">
      <c r="A40" s="37" t="s">
        <v>21</v>
      </c>
      <c r="B40" s="66">
        <v>66.528000000000006</v>
      </c>
      <c r="C40" s="66">
        <v>67.177000000000007</v>
      </c>
      <c r="D40" s="36">
        <f t="shared" si="4"/>
        <v>0.9755291005291018</v>
      </c>
      <c r="E40" s="52" t="s">
        <v>126</v>
      </c>
      <c r="F40" s="53" t="str">
        <f t="shared" si="5"/>
        <v>Yes</v>
      </c>
    </row>
    <row r="41" spans="1:30" ht="12.75" customHeight="1">
      <c r="A41" s="37" t="s">
        <v>22</v>
      </c>
      <c r="B41" s="66">
        <v>88.501000000000005</v>
      </c>
      <c r="C41" s="66">
        <v>88.989000000000004</v>
      </c>
      <c r="D41" s="36">
        <f t="shared" si="4"/>
        <v>0.55140619880001307</v>
      </c>
      <c r="E41" s="52" t="s">
        <v>126</v>
      </c>
      <c r="F41" s="53" t="str">
        <f t="shared" si="5"/>
        <v>Yes</v>
      </c>
    </row>
    <row r="42" spans="1:30" ht="12.75" customHeight="1">
      <c r="A42" s="37" t="s">
        <v>23</v>
      </c>
      <c r="B42" s="66">
        <v>1.7969999999999999</v>
      </c>
      <c r="C42" s="66">
        <v>1.8180000000000001</v>
      </c>
      <c r="D42" s="36">
        <f t="shared" si="4"/>
        <v>1.1686143572621108</v>
      </c>
      <c r="E42" s="52" t="s">
        <v>126</v>
      </c>
      <c r="F42" s="53" t="str">
        <f t="shared" si="5"/>
        <v>Yes</v>
      </c>
    </row>
    <row r="43" spans="1:30" ht="12.75" customHeight="1">
      <c r="A43" s="37" t="s">
        <v>24</v>
      </c>
      <c r="B43" s="66">
        <v>58.204999999999998</v>
      </c>
      <c r="C43" s="66">
        <v>57.152000000000001</v>
      </c>
      <c r="D43" s="36">
        <f t="shared" si="4"/>
        <v>-1.8091229275835363</v>
      </c>
      <c r="E43" s="52" t="s">
        <v>126</v>
      </c>
      <c r="F43" s="53" t="str">
        <f t="shared" si="5"/>
        <v>Yes</v>
      </c>
    </row>
    <row r="44" spans="1:30" ht="12.75" customHeight="1">
      <c r="A44" s="37" t="s">
        <v>25</v>
      </c>
      <c r="B44" s="66">
        <v>30.295999999999999</v>
      </c>
      <c r="C44" s="66">
        <v>31.837</v>
      </c>
      <c r="D44" s="36">
        <f t="shared" si="4"/>
        <v>5.0864800633747036</v>
      </c>
      <c r="E44" s="52" t="s">
        <v>126</v>
      </c>
      <c r="F44" s="53" t="str">
        <f t="shared" si="5"/>
        <v>Yes</v>
      </c>
    </row>
    <row r="45" spans="1:30" ht="12.75" customHeight="1">
      <c r="A45" s="37" t="s">
        <v>26</v>
      </c>
      <c r="B45" s="66">
        <v>84.941000000000003</v>
      </c>
      <c r="C45" s="66">
        <v>85.031000000000006</v>
      </c>
      <c r="D45" s="36">
        <f t="shared" si="4"/>
        <v>0.10595589880034778</v>
      </c>
      <c r="E45" s="52" t="s">
        <v>126</v>
      </c>
      <c r="F45" s="53" t="str">
        <f t="shared" si="5"/>
        <v>Yes</v>
      </c>
    </row>
    <row r="46" spans="1:30" ht="12.75" customHeight="1">
      <c r="A46" s="37" t="s">
        <v>27</v>
      </c>
      <c r="B46" s="66">
        <v>11.499000000000001</v>
      </c>
      <c r="C46" s="66">
        <v>10.505000000000001</v>
      </c>
      <c r="D46" s="36">
        <f t="shared" si="4"/>
        <v>-8.6442299330376535</v>
      </c>
      <c r="E46" s="52" t="s">
        <v>126</v>
      </c>
      <c r="F46" s="53" t="str">
        <f t="shared" si="5"/>
        <v>Yes</v>
      </c>
    </row>
    <row r="47" spans="1:30" ht="12.75" customHeight="1">
      <c r="A47" s="37" t="s">
        <v>28</v>
      </c>
      <c r="B47" s="66">
        <v>100</v>
      </c>
      <c r="C47" s="66">
        <v>99.494</v>
      </c>
      <c r="D47" s="36">
        <f t="shared" si="4"/>
        <v>-0.50600000000000023</v>
      </c>
      <c r="E47" s="52" t="s">
        <v>126</v>
      </c>
      <c r="F47" s="53" t="str">
        <f t="shared" si="5"/>
        <v>Yes</v>
      </c>
    </row>
    <row r="48" spans="1:30" ht="12.75" customHeight="1">
      <c r="A48" s="37" t="s">
        <v>29</v>
      </c>
      <c r="B48" s="66">
        <v>100</v>
      </c>
      <c r="C48" s="66">
        <v>99.494</v>
      </c>
      <c r="D48" s="36">
        <f t="shared" si="4"/>
        <v>-0.50600000000000023</v>
      </c>
      <c r="E48" s="52" t="s">
        <v>126</v>
      </c>
      <c r="F48" s="53" t="str">
        <f t="shared" si="5"/>
        <v>Yes</v>
      </c>
    </row>
    <row r="49" spans="1:32" ht="12.75" customHeight="1">
      <c r="A49" s="37" t="s">
        <v>30</v>
      </c>
      <c r="B49" s="66">
        <v>100</v>
      </c>
      <c r="C49" s="66">
        <v>99.494</v>
      </c>
      <c r="D49" s="36">
        <f t="shared" si="4"/>
        <v>-0.50600000000000023</v>
      </c>
      <c r="E49" s="52" t="s">
        <v>126</v>
      </c>
      <c r="F49" s="53" t="str">
        <f t="shared" si="5"/>
        <v>Yes</v>
      </c>
    </row>
    <row r="50" spans="1:32" ht="12.75" customHeight="1">
      <c r="A50" s="37" t="s">
        <v>114</v>
      </c>
      <c r="B50" s="66">
        <v>31.631</v>
      </c>
      <c r="C50" s="66">
        <v>31.096</v>
      </c>
      <c r="D50" s="36">
        <f t="shared" si="4"/>
        <v>-1.6913787107584337</v>
      </c>
      <c r="E50" s="52" t="s">
        <v>126</v>
      </c>
      <c r="F50" s="53" t="str">
        <f t="shared" si="5"/>
        <v>Yes</v>
      </c>
    </row>
    <row r="51" spans="1:32" ht="12.75" customHeight="1">
      <c r="A51" s="37" t="s">
        <v>32</v>
      </c>
      <c r="B51" s="66">
        <v>100</v>
      </c>
      <c r="C51" s="66">
        <v>99.494</v>
      </c>
      <c r="D51" s="36">
        <f t="shared" si="4"/>
        <v>-0.50600000000000023</v>
      </c>
      <c r="E51" s="52" t="s">
        <v>126</v>
      </c>
      <c r="F51" s="53" t="str">
        <f t="shared" si="5"/>
        <v>Yes</v>
      </c>
    </row>
    <row r="52" spans="1:32" ht="12.75" customHeight="1">
      <c r="A52" s="37" t="s">
        <v>33</v>
      </c>
      <c r="B52" s="66">
        <v>99.677000000000007</v>
      </c>
      <c r="C52" s="66">
        <v>98.105000000000004</v>
      </c>
      <c r="D52" s="36">
        <f t="shared" si="4"/>
        <v>-1.5770940136641378</v>
      </c>
      <c r="E52" s="52" t="s">
        <v>126</v>
      </c>
      <c r="F52" s="53" t="str">
        <f t="shared" si="5"/>
        <v>Yes</v>
      </c>
    </row>
    <row r="53" spans="1:32" ht="12.75" customHeight="1">
      <c r="A53" s="37" t="s">
        <v>34</v>
      </c>
      <c r="B53" s="66">
        <v>88.501000000000005</v>
      </c>
      <c r="C53" s="66">
        <v>88.989000000000004</v>
      </c>
      <c r="D53" s="36">
        <f t="shared" si="4"/>
        <v>0.55140619880001307</v>
      </c>
      <c r="E53" s="52" t="s">
        <v>126</v>
      </c>
      <c r="F53" s="53" t="str">
        <f t="shared" si="5"/>
        <v>Yes</v>
      </c>
    </row>
    <row r="54" spans="1:32" ht="12.75" customHeight="1">
      <c r="A54" s="37" t="s">
        <v>35</v>
      </c>
      <c r="B54" s="66">
        <v>11.499000000000001</v>
      </c>
      <c r="C54" s="66">
        <v>10.505000000000001</v>
      </c>
      <c r="D54" s="36">
        <f t="shared" si="4"/>
        <v>-8.6442299330376535</v>
      </c>
      <c r="E54" s="52" t="s">
        <v>126</v>
      </c>
      <c r="F54" s="53" t="str">
        <f t="shared" si="5"/>
        <v>Yes</v>
      </c>
    </row>
    <row r="55" spans="1:32" s="4" customFormat="1" ht="12.75" customHeight="1">
      <c r="A55" s="44" t="s">
        <v>109</v>
      </c>
      <c r="B55" s="69" t="s">
        <v>133</v>
      </c>
      <c r="C55" s="69" t="s">
        <v>95</v>
      </c>
      <c r="D55" s="45"/>
      <c r="E55" s="41"/>
      <c r="F55" s="42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 s="18" customFormat="1" ht="12.75" customHeight="1">
      <c r="A56" s="38" t="s">
        <v>108</v>
      </c>
      <c r="B56" s="64">
        <v>0</v>
      </c>
      <c r="C56" s="64">
        <v>0</v>
      </c>
      <c r="D56" s="36" t="str">
        <f t="shared" ref="D56" si="6">IFERROR((C56-B56)*100/B56,"Div by 0")</f>
        <v>Div by 0</v>
      </c>
      <c r="E56" s="52" t="s">
        <v>128</v>
      </c>
      <c r="F56" s="53" t="str">
        <f>IF(D56="Div by 0","N/A",IF(E56="N/A","N/A",IF(AND((ABS(D56)&gt;ABS(VALUE(MID(E56,1,2)))),(B56&gt;=10)),"No",IF(AND((ABS(D56)&gt;ABS(VALUE(MID(E56,1,2)))),(C56&gt;=10)),"No","Yes"))))</f>
        <v>N/A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4" customFormat="1" ht="12.75" customHeight="1">
      <c r="A57" s="35" t="s">
        <v>84</v>
      </c>
      <c r="B57" s="50" t="s">
        <v>133</v>
      </c>
      <c r="C57" s="50" t="s">
        <v>95</v>
      </c>
      <c r="D57" s="48"/>
      <c r="E57" s="41"/>
      <c r="F57" s="42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1:32" ht="12.75" customHeight="1">
      <c r="A58" s="37" t="s">
        <v>85</v>
      </c>
      <c r="B58" s="64">
        <v>17962</v>
      </c>
      <c r="C58" s="65">
        <v>19210</v>
      </c>
      <c r="D58" s="36">
        <f t="shared" ref="D58:D90" si="7">IFERROR((C58-B58)*100/B58,"Div by 0")</f>
        <v>6.9480013361541033</v>
      </c>
      <c r="E58" s="52" t="s">
        <v>126</v>
      </c>
      <c r="F58" s="53" t="str">
        <f>IF(D58="Div by 0","N/A",IF(E58="N/A","N/A",IF(AND((ABS(D58)&gt;ABS(VALUE(MID(E58,1,2)))),(B58&gt;=10)),"No",IF(AND((ABS(D58)&gt;ABS(VALUE(MID(E58,1,2)))),(C58&gt;=10)),"No","Yes"))))</f>
        <v>Yes</v>
      </c>
    </row>
    <row r="59" spans="1:32" ht="12.75" customHeight="1">
      <c r="A59" s="37" t="s">
        <v>36</v>
      </c>
      <c r="B59" s="66">
        <v>88.754000000000005</v>
      </c>
      <c r="C59" s="66">
        <v>91.483999999999995</v>
      </c>
      <c r="D59" s="36">
        <f t="shared" si="7"/>
        <v>3.075917705117504</v>
      </c>
      <c r="E59" s="52" t="s">
        <v>126</v>
      </c>
      <c r="F59" s="53" t="str">
        <f t="shared" ref="F59:F90" si="8">IF(D59="Div by 0","N/A",IF(E59="N/A","N/A",IF(AND((ABS(D59)&gt;ABS(VALUE(MID(E59,1,2)))),(B59&gt;=10)),"No",IF(AND((ABS(D59)&gt;ABS(VALUE(MID(E59,1,2)))),(C59&gt;=10)),"No","Yes"))))</f>
        <v>Yes</v>
      </c>
    </row>
    <row r="60" spans="1:32" ht="12.75" customHeight="1">
      <c r="A60" s="37" t="s">
        <v>37</v>
      </c>
      <c r="B60" s="70">
        <v>65.126000000000005</v>
      </c>
      <c r="C60" s="70">
        <v>63.232999999999997</v>
      </c>
      <c r="D60" s="36">
        <f t="shared" si="7"/>
        <v>-2.9066732180695998</v>
      </c>
      <c r="E60" s="52" t="s">
        <v>126</v>
      </c>
      <c r="F60" s="53" t="str">
        <f t="shared" si="8"/>
        <v>Yes</v>
      </c>
    </row>
    <row r="61" spans="1:32" ht="12.75" customHeight="1">
      <c r="A61" s="37" t="s">
        <v>86</v>
      </c>
      <c r="B61" s="66">
        <v>1.498</v>
      </c>
      <c r="C61" s="66">
        <v>1.702</v>
      </c>
      <c r="D61" s="36">
        <f t="shared" si="7"/>
        <v>13.618157543391185</v>
      </c>
      <c r="E61" s="52" t="s">
        <v>126</v>
      </c>
      <c r="F61" s="53" t="str">
        <f t="shared" si="8"/>
        <v>Yes</v>
      </c>
    </row>
    <row r="62" spans="1:32" ht="12.75" customHeight="1">
      <c r="A62" s="37" t="s">
        <v>38</v>
      </c>
      <c r="B62" s="66">
        <v>0.38400000000000001</v>
      </c>
      <c r="C62" s="66">
        <v>0.32300000000000001</v>
      </c>
      <c r="D62" s="36">
        <f t="shared" si="7"/>
        <v>-15.885416666666666</v>
      </c>
      <c r="E62" s="52" t="s">
        <v>126</v>
      </c>
      <c r="F62" s="53" t="str">
        <f t="shared" si="8"/>
        <v>Yes</v>
      </c>
    </row>
    <row r="63" spans="1:32" ht="12.75" customHeight="1">
      <c r="A63" s="37" t="s">
        <v>39</v>
      </c>
      <c r="B63" s="66">
        <v>4.0529999999999999</v>
      </c>
      <c r="C63" s="66">
        <v>3.8570000000000002</v>
      </c>
      <c r="D63" s="36">
        <f t="shared" si="7"/>
        <v>-4.8359240069084564</v>
      </c>
      <c r="E63" s="52" t="s">
        <v>126</v>
      </c>
      <c r="F63" s="53" t="str">
        <f t="shared" si="8"/>
        <v>Yes</v>
      </c>
    </row>
    <row r="64" spans="1:32" ht="12.75" customHeight="1">
      <c r="A64" s="37" t="s">
        <v>40</v>
      </c>
      <c r="B64" s="66">
        <v>3.3000000000000002E-2</v>
      </c>
      <c r="C64" s="66">
        <v>4.7E-2</v>
      </c>
      <c r="D64" s="36">
        <f t="shared" si="7"/>
        <v>42.424242424242422</v>
      </c>
      <c r="E64" s="52" t="s">
        <v>126</v>
      </c>
      <c r="F64" s="53" t="str">
        <f t="shared" si="8"/>
        <v>Yes</v>
      </c>
    </row>
    <row r="65" spans="1:6" ht="12.75" customHeight="1">
      <c r="A65" s="37" t="s">
        <v>41</v>
      </c>
      <c r="B65" s="66">
        <v>5.6000000000000001E-2</v>
      </c>
      <c r="C65" s="66">
        <v>0.104</v>
      </c>
      <c r="D65" s="36">
        <f t="shared" si="7"/>
        <v>85.714285714285708</v>
      </c>
      <c r="E65" s="52" t="s">
        <v>126</v>
      </c>
      <c r="F65" s="53" t="str">
        <f t="shared" si="8"/>
        <v>Yes</v>
      </c>
    </row>
    <row r="66" spans="1:6" ht="12.75" customHeight="1">
      <c r="A66" s="37" t="s">
        <v>42</v>
      </c>
      <c r="B66" s="66">
        <v>1.754</v>
      </c>
      <c r="C66" s="66">
        <v>1.7230000000000001</v>
      </c>
      <c r="D66" s="36">
        <f t="shared" si="7"/>
        <v>-1.7673888255416144</v>
      </c>
      <c r="E66" s="52" t="s">
        <v>126</v>
      </c>
      <c r="F66" s="53" t="str">
        <f t="shared" si="8"/>
        <v>Yes</v>
      </c>
    </row>
    <row r="67" spans="1:6" ht="12.75" customHeight="1">
      <c r="A67" s="37" t="s">
        <v>43</v>
      </c>
      <c r="B67" s="66">
        <v>0.223</v>
      </c>
      <c r="C67" s="66">
        <v>0.51500000000000001</v>
      </c>
      <c r="D67" s="36">
        <f t="shared" si="7"/>
        <v>130.94170403587444</v>
      </c>
      <c r="E67" s="52" t="s">
        <v>126</v>
      </c>
      <c r="F67" s="53" t="str">
        <f t="shared" si="8"/>
        <v>Yes</v>
      </c>
    </row>
    <row r="68" spans="1:6" ht="12.75" customHeight="1">
      <c r="A68" s="37" t="s">
        <v>44</v>
      </c>
      <c r="B68" s="66">
        <v>0</v>
      </c>
      <c r="C68" s="66">
        <v>1.6E-2</v>
      </c>
      <c r="D68" s="36" t="str">
        <f t="shared" si="7"/>
        <v>Div by 0</v>
      </c>
      <c r="E68" s="52" t="s">
        <v>126</v>
      </c>
      <c r="F68" s="53" t="str">
        <f t="shared" si="8"/>
        <v>N/A</v>
      </c>
    </row>
    <row r="69" spans="1:6" ht="12.75" customHeight="1">
      <c r="A69" s="37" t="s">
        <v>45</v>
      </c>
      <c r="B69" s="66">
        <v>0.624</v>
      </c>
      <c r="C69" s="66">
        <v>3.472</v>
      </c>
      <c r="D69" s="36">
        <f t="shared" si="7"/>
        <v>456.41025641025641</v>
      </c>
      <c r="E69" s="52" t="s">
        <v>126</v>
      </c>
      <c r="F69" s="53" t="str">
        <f t="shared" si="8"/>
        <v>Yes</v>
      </c>
    </row>
    <row r="70" spans="1:6" ht="12.75" customHeight="1">
      <c r="A70" s="37" t="s">
        <v>46</v>
      </c>
      <c r="B70" s="66">
        <v>0.27300000000000002</v>
      </c>
      <c r="C70" s="66">
        <v>0.442</v>
      </c>
      <c r="D70" s="36">
        <f t="shared" si="7"/>
        <v>61.904761904761898</v>
      </c>
      <c r="E70" s="52" t="s">
        <v>126</v>
      </c>
      <c r="F70" s="53" t="str">
        <f t="shared" si="8"/>
        <v>Yes</v>
      </c>
    </row>
    <row r="71" spans="1:6" ht="12.75" customHeight="1">
      <c r="A71" s="37" t="s">
        <v>87</v>
      </c>
      <c r="B71" s="66">
        <v>11.558</v>
      </c>
      <c r="C71" s="66">
        <v>12.180999999999999</v>
      </c>
      <c r="D71" s="36">
        <f t="shared" si="7"/>
        <v>5.390205917978883</v>
      </c>
      <c r="E71" s="52" t="s">
        <v>126</v>
      </c>
      <c r="F71" s="53" t="str">
        <f t="shared" si="8"/>
        <v>Yes</v>
      </c>
    </row>
    <row r="72" spans="1:6" ht="12.75" customHeight="1">
      <c r="A72" s="37" t="s">
        <v>88</v>
      </c>
      <c r="B72" s="66">
        <v>0.40600000000000003</v>
      </c>
      <c r="C72" s="66">
        <v>0.442</v>
      </c>
      <c r="D72" s="36">
        <f t="shared" si="7"/>
        <v>8.8669950738916192</v>
      </c>
      <c r="E72" s="52" t="s">
        <v>126</v>
      </c>
      <c r="F72" s="53" t="str">
        <f t="shared" si="8"/>
        <v>Yes</v>
      </c>
    </row>
    <row r="73" spans="1:6" ht="12.75" customHeight="1">
      <c r="A73" s="37" t="s">
        <v>89</v>
      </c>
      <c r="B73" s="66">
        <v>1.353</v>
      </c>
      <c r="C73" s="66">
        <v>1.546</v>
      </c>
      <c r="D73" s="36">
        <f t="shared" si="7"/>
        <v>14.264597191426462</v>
      </c>
      <c r="E73" s="52" t="s">
        <v>126</v>
      </c>
      <c r="F73" s="53" t="str">
        <f t="shared" si="8"/>
        <v>Yes</v>
      </c>
    </row>
    <row r="74" spans="1:6" ht="12.75" customHeight="1">
      <c r="A74" s="37" t="s">
        <v>90</v>
      </c>
      <c r="B74" s="66">
        <v>0.47299999999999998</v>
      </c>
      <c r="C74" s="66">
        <v>0.71299999999999997</v>
      </c>
      <c r="D74" s="36">
        <f t="shared" si="7"/>
        <v>50.739957716701902</v>
      </c>
      <c r="E74" s="52" t="s">
        <v>126</v>
      </c>
      <c r="F74" s="53" t="str">
        <f t="shared" si="8"/>
        <v>Yes</v>
      </c>
    </row>
    <row r="75" spans="1:6" ht="12.75" customHeight="1">
      <c r="A75" s="37" t="s">
        <v>47</v>
      </c>
      <c r="B75" s="66">
        <v>0.89100000000000001</v>
      </c>
      <c r="C75" s="66">
        <v>1.0149999999999999</v>
      </c>
      <c r="D75" s="36">
        <f t="shared" si="7"/>
        <v>13.91694725028057</v>
      </c>
      <c r="E75" s="52" t="s">
        <v>126</v>
      </c>
      <c r="F75" s="53" t="str">
        <f t="shared" si="8"/>
        <v>Yes</v>
      </c>
    </row>
    <row r="76" spans="1:6" ht="12.75" customHeight="1">
      <c r="A76" s="37" t="s">
        <v>91</v>
      </c>
      <c r="B76" s="66">
        <v>0.05</v>
      </c>
      <c r="C76" s="66">
        <v>0.151</v>
      </c>
      <c r="D76" s="36">
        <f t="shared" si="7"/>
        <v>201.99999999999997</v>
      </c>
      <c r="E76" s="52" t="s">
        <v>126</v>
      </c>
      <c r="F76" s="53" t="str">
        <f t="shared" si="8"/>
        <v>Yes</v>
      </c>
    </row>
    <row r="77" spans="1:6" ht="12.75" customHeight="1">
      <c r="A77" s="37" t="s">
        <v>116</v>
      </c>
      <c r="B77" s="67">
        <v>0</v>
      </c>
      <c r="C77" s="66">
        <v>0</v>
      </c>
      <c r="D77" s="36" t="str">
        <f t="shared" si="7"/>
        <v>Div by 0</v>
      </c>
      <c r="E77" s="52" t="s">
        <v>126</v>
      </c>
      <c r="F77" s="53" t="str">
        <f t="shared" si="8"/>
        <v>N/A</v>
      </c>
    </row>
    <row r="78" spans="1:6" ht="12.75" customHeight="1">
      <c r="A78" s="37" t="s">
        <v>48</v>
      </c>
      <c r="B78" s="66">
        <v>11.246</v>
      </c>
      <c r="C78" s="66">
        <v>8.516</v>
      </c>
      <c r="D78" s="36">
        <f t="shared" si="7"/>
        <v>-24.275297883691984</v>
      </c>
      <c r="E78" s="52" t="s">
        <v>126</v>
      </c>
      <c r="F78" s="53" t="str">
        <f t="shared" si="8"/>
        <v>Yes</v>
      </c>
    </row>
    <row r="79" spans="1:6" ht="12.75" customHeight="1">
      <c r="A79" s="37" t="s">
        <v>49</v>
      </c>
      <c r="B79" s="66">
        <v>3.056</v>
      </c>
      <c r="C79" s="66">
        <v>1.593</v>
      </c>
      <c r="D79" s="36">
        <f t="shared" si="7"/>
        <v>-47.873036649214662</v>
      </c>
      <c r="E79" s="52" t="s">
        <v>126</v>
      </c>
      <c r="F79" s="53" t="str">
        <f t="shared" si="8"/>
        <v>Yes</v>
      </c>
    </row>
    <row r="80" spans="1:6" ht="12.75" customHeight="1">
      <c r="A80" s="37" t="s">
        <v>50</v>
      </c>
      <c r="B80" s="66">
        <v>1.7869999999999999</v>
      </c>
      <c r="C80" s="66">
        <v>1.093</v>
      </c>
      <c r="D80" s="36">
        <f t="shared" si="7"/>
        <v>-38.83603805260212</v>
      </c>
      <c r="E80" s="52" t="s">
        <v>126</v>
      </c>
      <c r="F80" s="53" t="str">
        <f t="shared" si="8"/>
        <v>Yes</v>
      </c>
    </row>
    <row r="81" spans="1:30" ht="12.75" customHeight="1">
      <c r="A81" s="37" t="s">
        <v>51</v>
      </c>
      <c r="B81" s="66">
        <v>0.16700000000000001</v>
      </c>
      <c r="C81" s="66">
        <v>0.125</v>
      </c>
      <c r="D81" s="36">
        <f t="shared" si="7"/>
        <v>-25.149700598802401</v>
      </c>
      <c r="E81" s="52" t="s">
        <v>126</v>
      </c>
      <c r="F81" s="53" t="str">
        <f t="shared" si="8"/>
        <v>Yes</v>
      </c>
    </row>
    <row r="82" spans="1:30" ht="12.75" customHeight="1">
      <c r="A82" s="37" t="s">
        <v>52</v>
      </c>
      <c r="B82" s="66">
        <v>1.5029999999999999</v>
      </c>
      <c r="C82" s="66">
        <v>1.671</v>
      </c>
      <c r="D82" s="36">
        <f t="shared" si="7"/>
        <v>11.177644710578853</v>
      </c>
      <c r="E82" s="52" t="s">
        <v>126</v>
      </c>
      <c r="F82" s="53" t="str">
        <f t="shared" si="8"/>
        <v>Yes</v>
      </c>
    </row>
    <row r="83" spans="1:30" ht="12.75" customHeight="1">
      <c r="A83" s="37" t="s">
        <v>53</v>
      </c>
      <c r="B83" s="66">
        <v>0.45100000000000001</v>
      </c>
      <c r="C83" s="66">
        <v>0.40100000000000002</v>
      </c>
      <c r="D83" s="36">
        <f t="shared" si="7"/>
        <v>-11.086474501108645</v>
      </c>
      <c r="E83" s="52" t="s">
        <v>126</v>
      </c>
      <c r="F83" s="53" t="str">
        <f t="shared" si="8"/>
        <v>Yes</v>
      </c>
    </row>
    <row r="84" spans="1:30" ht="12.75" customHeight="1">
      <c r="A84" s="37" t="s">
        <v>54</v>
      </c>
      <c r="B84" s="66">
        <v>1.0999999999999999E-2</v>
      </c>
      <c r="C84" s="66">
        <v>0.01</v>
      </c>
      <c r="D84" s="36">
        <f t="shared" si="7"/>
        <v>-9.0909090909090846</v>
      </c>
      <c r="E84" s="52" t="s">
        <v>126</v>
      </c>
      <c r="F84" s="53" t="str">
        <f t="shared" si="8"/>
        <v>Yes</v>
      </c>
    </row>
    <row r="85" spans="1:30" ht="12.75" customHeight="1">
      <c r="A85" s="37" t="s">
        <v>55</v>
      </c>
      <c r="B85" s="66">
        <v>0.58499999999999996</v>
      </c>
      <c r="C85" s="66">
        <v>0.54100000000000004</v>
      </c>
      <c r="D85" s="36">
        <f t="shared" si="7"/>
        <v>-7.5213675213675106</v>
      </c>
      <c r="E85" s="52" t="s">
        <v>126</v>
      </c>
      <c r="F85" s="53" t="str">
        <f t="shared" si="8"/>
        <v>Yes</v>
      </c>
    </row>
    <row r="86" spans="1:30" ht="12.75" customHeight="1">
      <c r="A86" s="37" t="s">
        <v>56</v>
      </c>
      <c r="B86" s="66">
        <v>0.46200000000000002</v>
      </c>
      <c r="C86" s="66">
        <v>0.224</v>
      </c>
      <c r="D86" s="36">
        <f t="shared" si="7"/>
        <v>-51.515151515151516</v>
      </c>
      <c r="E86" s="52" t="s">
        <v>126</v>
      </c>
      <c r="F86" s="53" t="str">
        <f t="shared" si="8"/>
        <v>Yes</v>
      </c>
    </row>
    <row r="87" spans="1:30" ht="12.75" customHeight="1">
      <c r="A87" s="37" t="s">
        <v>57</v>
      </c>
      <c r="B87" s="66">
        <v>0</v>
      </c>
      <c r="C87" s="66">
        <v>7.8E-2</v>
      </c>
      <c r="D87" s="36" t="str">
        <f t="shared" si="7"/>
        <v>Div by 0</v>
      </c>
      <c r="E87" s="52" t="s">
        <v>126</v>
      </c>
      <c r="F87" s="53" t="str">
        <f t="shared" si="8"/>
        <v>N/A</v>
      </c>
    </row>
    <row r="88" spans="1:30" ht="12.75" customHeight="1">
      <c r="A88" s="37" t="s">
        <v>58</v>
      </c>
      <c r="B88" s="66">
        <v>2.6280000000000001</v>
      </c>
      <c r="C88" s="66">
        <v>2.3010000000000002</v>
      </c>
      <c r="D88" s="36">
        <f t="shared" si="7"/>
        <v>-12.442922374429221</v>
      </c>
      <c r="E88" s="52" t="s">
        <v>126</v>
      </c>
      <c r="F88" s="53" t="str">
        <f t="shared" si="8"/>
        <v>Yes</v>
      </c>
    </row>
    <row r="89" spans="1:30" ht="12.75" customHeight="1">
      <c r="A89" s="37" t="s">
        <v>59</v>
      </c>
      <c r="B89" s="66">
        <v>0.59599999999999997</v>
      </c>
      <c r="C89" s="66">
        <v>0.47899999999999998</v>
      </c>
      <c r="D89" s="36">
        <f t="shared" si="7"/>
        <v>-19.630872483221477</v>
      </c>
      <c r="E89" s="52" t="s">
        <v>126</v>
      </c>
      <c r="F89" s="53" t="str">
        <f t="shared" si="8"/>
        <v>Yes</v>
      </c>
    </row>
    <row r="90" spans="1:30" ht="12.75" customHeight="1">
      <c r="A90" s="37" t="s">
        <v>60</v>
      </c>
      <c r="B90" s="66">
        <v>0</v>
      </c>
      <c r="C90" s="66">
        <v>0</v>
      </c>
      <c r="D90" s="36" t="str">
        <f t="shared" si="7"/>
        <v>Div by 0</v>
      </c>
      <c r="E90" s="52" t="s">
        <v>128</v>
      </c>
      <c r="F90" s="53" t="str">
        <f t="shared" si="8"/>
        <v>N/A</v>
      </c>
    </row>
    <row r="91" spans="1:30" s="5" customFormat="1" ht="12.75" customHeight="1">
      <c r="A91" s="35" t="s">
        <v>61</v>
      </c>
      <c r="B91" s="50" t="s">
        <v>133</v>
      </c>
      <c r="C91" s="50" t="s">
        <v>95</v>
      </c>
      <c r="D91" s="48"/>
      <c r="E91" s="41"/>
      <c r="F91" s="4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</row>
    <row r="92" spans="1:30" ht="12.75" customHeight="1">
      <c r="A92" s="37" t="s">
        <v>92</v>
      </c>
      <c r="B92" s="64">
        <v>15909</v>
      </c>
      <c r="C92" s="65">
        <v>17425</v>
      </c>
      <c r="D92" s="36">
        <f t="shared" ref="D92:D95" si="9">IFERROR((C92-B92)*100/B92,"Div by 0")</f>
        <v>9.5291973096989118</v>
      </c>
      <c r="E92" s="52" t="s">
        <v>126</v>
      </c>
      <c r="F92" s="53" t="str">
        <f>IF(D92="Div by 0","N/A",IF(E92="N/A","N/A",IF(AND((ABS(D92)&gt;ABS(VALUE(MID(E92,1,2)))),(B92&gt;=10)),"No",IF(AND((ABS(D92)&gt;ABS(VALUE(MID(E92,1,2)))),(C92&gt;=10)),"No","Yes"))))</f>
        <v>Yes</v>
      </c>
    </row>
    <row r="93" spans="1:30" ht="12.75" customHeight="1">
      <c r="A93" s="37" t="s">
        <v>62</v>
      </c>
      <c r="B93" s="66">
        <v>16.161000000000001</v>
      </c>
      <c r="C93" s="66">
        <v>17.481000000000002</v>
      </c>
      <c r="D93" s="36">
        <f t="shared" si="9"/>
        <v>8.1678113978095421</v>
      </c>
      <c r="E93" s="52" t="s">
        <v>126</v>
      </c>
      <c r="F93" s="53" t="str">
        <f t="shared" ref="F93:F95" si="10">IF(D93="Div by 0","N/A",IF(E93="N/A","N/A",IF(AND((ABS(D93)&gt;ABS(VALUE(MID(E93,1,2)))),(B93&gt;=10)),"No",IF(AND((ABS(D93)&gt;ABS(VALUE(MID(E93,1,2)))),(C93&gt;=10)),"No","Yes"))))</f>
        <v>Yes</v>
      </c>
    </row>
    <row r="94" spans="1:30" ht="12.75" customHeight="1">
      <c r="A94" s="37" t="s">
        <v>63</v>
      </c>
      <c r="B94" s="66">
        <v>76.372</v>
      </c>
      <c r="C94" s="66">
        <v>77.566999999999993</v>
      </c>
      <c r="D94" s="36">
        <f t="shared" si="9"/>
        <v>1.5647095794270063</v>
      </c>
      <c r="E94" s="52" t="s">
        <v>126</v>
      </c>
      <c r="F94" s="53" t="str">
        <f t="shared" si="10"/>
        <v>Yes</v>
      </c>
    </row>
    <row r="95" spans="1:30" ht="12.75" customHeight="1">
      <c r="A95" s="37" t="s">
        <v>64</v>
      </c>
      <c r="B95" s="66">
        <v>7.4669999999999996</v>
      </c>
      <c r="C95" s="66">
        <v>4.9530000000000003</v>
      </c>
      <c r="D95" s="36">
        <f t="shared" si="9"/>
        <v>-33.668139815186812</v>
      </c>
      <c r="E95" s="52" t="s">
        <v>128</v>
      </c>
      <c r="F95" s="53" t="str">
        <f t="shared" si="10"/>
        <v>N/A</v>
      </c>
    </row>
    <row r="96" spans="1:30" s="4" customFormat="1" ht="12.75" customHeight="1">
      <c r="A96" s="35" t="s">
        <v>93</v>
      </c>
      <c r="B96" s="50" t="s">
        <v>133</v>
      </c>
      <c r="C96" s="50" t="s">
        <v>95</v>
      </c>
      <c r="D96" s="48"/>
      <c r="E96" s="41"/>
      <c r="F96" s="42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</row>
    <row r="97" spans="1:30" ht="12.75" customHeight="1">
      <c r="A97" s="37" t="s">
        <v>94</v>
      </c>
      <c r="B97" s="64">
        <v>2067</v>
      </c>
      <c r="C97" s="65">
        <v>2057</v>
      </c>
      <c r="D97" s="36">
        <f t="shared" ref="D97:D100" si="11">IFERROR((C97-B97)*100/B97,"Div by 0")</f>
        <v>-0.48379293662312528</v>
      </c>
      <c r="E97" s="52" t="s">
        <v>126</v>
      </c>
      <c r="F97" s="53" t="str">
        <f>IF(D97="Div by 0","N/A",IF(E97="N/A","N/A",IF(AND((ABS(D97)&gt;ABS(VALUE(MID(E97,1,2)))),(B97&gt;=10)),"No",IF(AND((ABS(D97)&gt;ABS(VALUE(MID(E97,1,2)))),(C97&gt;=10)),"No","Yes"))))</f>
        <v>Yes</v>
      </c>
    </row>
    <row r="98" spans="1:30" ht="12.75" customHeight="1">
      <c r="A98" s="37" t="s">
        <v>65</v>
      </c>
      <c r="B98" s="66">
        <v>9.9179999999999993</v>
      </c>
      <c r="C98" s="66">
        <v>10.063000000000001</v>
      </c>
      <c r="D98" s="36">
        <f t="shared" si="11"/>
        <v>1.461988304093581</v>
      </c>
      <c r="E98" s="52" t="s">
        <v>126</v>
      </c>
      <c r="F98" s="53" t="str">
        <f t="shared" ref="F98:F100" si="12">IF(D98="Div by 0","N/A",IF(E98="N/A","N/A",IF(AND((ABS(D98)&gt;ABS(VALUE(MID(E98,1,2)))),(B98&gt;=10)),"No",IF(AND((ABS(D98)&gt;ABS(VALUE(MID(E98,1,2)))),(C98&gt;=10)),"No","Yes"))))</f>
        <v>Yes</v>
      </c>
    </row>
    <row r="99" spans="1:30" ht="12.75" customHeight="1">
      <c r="A99" s="37" t="s">
        <v>66</v>
      </c>
      <c r="B99" s="66">
        <v>64.78</v>
      </c>
      <c r="C99" s="66">
        <v>70.150999999999996</v>
      </c>
      <c r="D99" s="36">
        <f t="shared" si="11"/>
        <v>8.29113924050632</v>
      </c>
      <c r="E99" s="52" t="s">
        <v>126</v>
      </c>
      <c r="F99" s="53" t="str">
        <f t="shared" si="12"/>
        <v>Yes</v>
      </c>
    </row>
    <row r="100" spans="1:30" ht="12.75" customHeight="1">
      <c r="A100" s="37" t="s">
        <v>64</v>
      </c>
      <c r="B100" s="66">
        <v>25.302</v>
      </c>
      <c r="C100" s="66">
        <v>19.786000000000001</v>
      </c>
      <c r="D100" s="36">
        <f t="shared" si="11"/>
        <v>-21.800648170105124</v>
      </c>
      <c r="E100" s="52" t="s">
        <v>128</v>
      </c>
      <c r="F100" s="53" t="str">
        <f t="shared" si="12"/>
        <v>N/A</v>
      </c>
    </row>
    <row r="101" spans="1:30" ht="12.75" customHeight="1">
      <c r="A101" s="25" t="s">
        <v>124</v>
      </c>
      <c r="B101" s="28"/>
      <c r="C101" s="28"/>
      <c r="D101" s="31"/>
    </row>
    <row r="102" spans="1:30" s="58" customFormat="1" ht="50.25" customHeight="1">
      <c r="A102" s="75" t="s">
        <v>129</v>
      </c>
      <c r="B102" s="76"/>
      <c r="C102" s="76"/>
      <c r="D102" s="76"/>
      <c r="E102" s="76"/>
      <c r="F102" s="76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</row>
    <row r="103" spans="1:30" ht="12.75" customHeight="1">
      <c r="A103" s="25"/>
      <c r="B103" s="28"/>
      <c r="C103" s="28"/>
      <c r="D103" s="31"/>
    </row>
    <row r="104" spans="1:30" ht="12.75" customHeight="1">
      <c r="A104" s="25"/>
      <c r="B104" s="28"/>
      <c r="C104" s="28"/>
      <c r="D104" s="31"/>
    </row>
    <row r="105" spans="1:30" ht="12.75" customHeight="1">
      <c r="A105" s="25"/>
      <c r="B105" s="28"/>
      <c r="C105" s="28"/>
      <c r="D105" s="31"/>
    </row>
    <row r="106" spans="1:30" ht="12.75" customHeight="1">
      <c r="A106" s="25"/>
      <c r="B106" s="28"/>
      <c r="C106" s="28"/>
      <c r="D106" s="31"/>
    </row>
    <row r="107" spans="1:30" ht="12.75" customHeight="1">
      <c r="A107" s="25"/>
      <c r="B107" s="28"/>
      <c r="C107" s="28"/>
      <c r="D107" s="31"/>
    </row>
    <row r="108" spans="1:30" ht="12.75" customHeight="1">
      <c r="A108" s="25"/>
      <c r="B108" s="28"/>
      <c r="C108" s="28"/>
      <c r="D108" s="31"/>
    </row>
    <row r="109" spans="1:30" ht="12.75" customHeight="1">
      <c r="A109" s="25"/>
      <c r="B109" s="28"/>
      <c r="C109" s="28"/>
      <c r="D109" s="31"/>
    </row>
    <row r="110" spans="1:30" ht="12.75" customHeight="1">
      <c r="A110" s="25"/>
      <c r="B110" s="28"/>
      <c r="C110" s="28"/>
      <c r="D110" s="31"/>
    </row>
    <row r="111" spans="1:30" ht="12.75" customHeight="1">
      <c r="A111" s="25"/>
      <c r="B111" s="28"/>
      <c r="C111" s="28"/>
      <c r="D111" s="31"/>
    </row>
    <row r="112" spans="1:30" ht="12.75" customHeight="1">
      <c r="A112" s="25"/>
      <c r="B112" s="28"/>
      <c r="C112" s="28"/>
      <c r="D112" s="31"/>
    </row>
  </sheetData>
  <mergeCells count="1">
    <mergeCell ref="A102:F102"/>
  </mergeCells>
  <pageMargins left="0.7" right="0.7" top="0.75" bottom="0.75" header="0.3" footer="0.3"/>
  <pageSetup scale="7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2013-05-01T23:16:08Z</dcterms:modified>
</cp:coreProperties>
</file>